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1"/>
  </bookViews>
  <sheets>
    <sheet name="Data" sheetId="1" r:id="rId1"/>
    <sheet name="Chart 3" sheetId="2" r:id="rId2"/>
  </sheets>
  <definedNames/>
  <calcPr fullCalcOnLoad="1"/>
</workbook>
</file>

<file path=xl/sharedStrings.xml><?xml version="1.0" encoding="utf-8"?>
<sst xmlns="http://schemas.openxmlformats.org/spreadsheetml/2006/main" count="1115" uniqueCount="395">
  <si>
    <t>tel</t>
  </si>
  <si>
    <t>legacy_id</t>
  </si>
  <si>
    <t>proposal_id</t>
  </si>
  <si>
    <t>april</t>
  </si>
  <si>
    <t>may</t>
  </si>
  <si>
    <t>june</t>
  </si>
  <si>
    <t>category</t>
  </si>
  <si>
    <t>VLA</t>
  </si>
  <si>
    <t>AA320</t>
  </si>
  <si>
    <t>Galactic</t>
  </si>
  <si>
    <t>AA325</t>
  </si>
  <si>
    <t>Stellar</t>
  </si>
  <si>
    <t>AB1299</t>
  </si>
  <si>
    <t>Extragalactic</t>
  </si>
  <si>
    <t>AB1301</t>
  </si>
  <si>
    <t>AB1311</t>
  </si>
  <si>
    <t>AB1312</t>
  </si>
  <si>
    <t>AB1314</t>
  </si>
  <si>
    <t>AB1322</t>
  </si>
  <si>
    <t>AB1323</t>
  </si>
  <si>
    <t>AB1324</t>
  </si>
  <si>
    <t>AB1325</t>
  </si>
  <si>
    <t>AB1327</t>
  </si>
  <si>
    <t>AB1328</t>
  </si>
  <si>
    <t>AC933</t>
  </si>
  <si>
    <t>AC934</t>
  </si>
  <si>
    <t>AC936</t>
  </si>
  <si>
    <t>AC938</t>
  </si>
  <si>
    <t>AC941</t>
  </si>
  <si>
    <t>AC942</t>
  </si>
  <si>
    <t>AC948</t>
  </si>
  <si>
    <t>AC960</t>
  </si>
  <si>
    <t>AC963</t>
  </si>
  <si>
    <t>AC966</t>
  </si>
  <si>
    <t>AD600</t>
  </si>
  <si>
    <t>AD604</t>
  </si>
  <si>
    <t>AE174</t>
  </si>
  <si>
    <t>AF479</t>
  </si>
  <si>
    <t>AF481</t>
  </si>
  <si>
    <t>AF482</t>
  </si>
  <si>
    <t>AF483</t>
  </si>
  <si>
    <t>AG795</t>
  </si>
  <si>
    <t>AG806</t>
  </si>
  <si>
    <t>AG807</t>
  </si>
  <si>
    <t>AG809</t>
  </si>
  <si>
    <t>AG816</t>
  </si>
  <si>
    <t>AG818</t>
  </si>
  <si>
    <t>AG820</t>
  </si>
  <si>
    <t>AH971</t>
  </si>
  <si>
    <t>AH980</t>
  </si>
  <si>
    <t>AH982</t>
  </si>
  <si>
    <t>AH984</t>
  </si>
  <si>
    <t>Solar System</t>
  </si>
  <si>
    <t>AI128</t>
  </si>
  <si>
    <t>AI132</t>
  </si>
  <si>
    <t>AJ356</t>
  </si>
  <si>
    <t>AK706</t>
  </si>
  <si>
    <t>AK709</t>
  </si>
  <si>
    <t>AL731</t>
  </si>
  <si>
    <t>AL736</t>
  </si>
  <si>
    <t>AL739</t>
  </si>
  <si>
    <t>AM938</t>
  </si>
  <si>
    <t>AM941</t>
  </si>
  <si>
    <t>AM970</t>
  </si>
  <si>
    <t>AM974</t>
  </si>
  <si>
    <t>AM978</t>
  </si>
  <si>
    <t>AM979</t>
  </si>
  <si>
    <t>AM986</t>
  </si>
  <si>
    <t>AM987</t>
  </si>
  <si>
    <t>AM990</t>
  </si>
  <si>
    <t>AM991</t>
  </si>
  <si>
    <t>AM992</t>
  </si>
  <si>
    <t>AM994</t>
  </si>
  <si>
    <t>AO230</t>
  </si>
  <si>
    <t>AO249</t>
  </si>
  <si>
    <t>AO252</t>
  </si>
  <si>
    <t>AQ021</t>
  </si>
  <si>
    <t>AR664</t>
  </si>
  <si>
    <t>AR685</t>
  </si>
  <si>
    <t>AR686</t>
  </si>
  <si>
    <t>AR690</t>
  </si>
  <si>
    <t>AR691</t>
  </si>
  <si>
    <t>AS929</t>
  </si>
  <si>
    <t>AS959</t>
  </si>
  <si>
    <t>AS962</t>
  </si>
  <si>
    <t>AS968</t>
  </si>
  <si>
    <t>AS969</t>
  </si>
  <si>
    <t>AS971</t>
  </si>
  <si>
    <t>AS977</t>
  </si>
  <si>
    <t>AS978</t>
  </si>
  <si>
    <t>AS981</t>
  </si>
  <si>
    <t>AS983</t>
  </si>
  <si>
    <t>AS985</t>
  </si>
  <si>
    <t>AS986</t>
  </si>
  <si>
    <t>AS987</t>
  </si>
  <si>
    <t>AS988</t>
  </si>
  <si>
    <t>AT370</t>
  </si>
  <si>
    <t>AU125</t>
  </si>
  <si>
    <t>AV305</t>
  </si>
  <si>
    <t>AV309</t>
  </si>
  <si>
    <t>AV312</t>
  </si>
  <si>
    <t>AV313</t>
  </si>
  <si>
    <t>AW753</t>
  </si>
  <si>
    <t>AW755</t>
  </si>
  <si>
    <t>AY192</t>
  </si>
  <si>
    <t>AY193</t>
  </si>
  <si>
    <t>AZ183</t>
  </si>
  <si>
    <t>BB255</t>
  </si>
  <si>
    <t>BB273</t>
  </si>
  <si>
    <t>BC178</t>
  </si>
  <si>
    <t>BK145</t>
  </si>
  <si>
    <t>BM290</t>
  </si>
  <si>
    <t>BM296</t>
  </si>
  <si>
    <t>BM305</t>
  </si>
  <si>
    <t>BW091</t>
  </si>
  <si>
    <t>BY126</t>
  </si>
  <si>
    <t>SA0007</t>
  </si>
  <si>
    <t>S1286</t>
  </si>
  <si>
    <t>VLBA</t>
  </si>
  <si>
    <t>BB233</t>
  </si>
  <si>
    <t>BB240</t>
  </si>
  <si>
    <t>BB242</t>
  </si>
  <si>
    <t>BB261</t>
  </si>
  <si>
    <t>BB269</t>
  </si>
  <si>
    <t>Astrometry/Geodesy</t>
  </si>
  <si>
    <t>BB272</t>
  </si>
  <si>
    <t>BC186</t>
  </si>
  <si>
    <t>BC188</t>
  </si>
  <si>
    <t>BD143</t>
  </si>
  <si>
    <t>BF092</t>
  </si>
  <si>
    <t>BF094</t>
  </si>
  <si>
    <t>BH159</t>
  </si>
  <si>
    <t>BI037</t>
  </si>
  <si>
    <t>BJ061</t>
  </si>
  <si>
    <t>BJ067</t>
  </si>
  <si>
    <t>BJ068</t>
  </si>
  <si>
    <t>BK150</t>
  </si>
  <si>
    <t>BK153</t>
  </si>
  <si>
    <t>BL149</t>
  </si>
  <si>
    <t>BL155</t>
  </si>
  <si>
    <t>BL160</t>
  </si>
  <si>
    <t>BM256</t>
  </si>
  <si>
    <t>BM272</t>
  </si>
  <si>
    <t>BM286</t>
  </si>
  <si>
    <t>BM292</t>
  </si>
  <si>
    <t>BM307</t>
  </si>
  <si>
    <t>BM308</t>
  </si>
  <si>
    <t>BP146</t>
  </si>
  <si>
    <t>BP150</t>
  </si>
  <si>
    <t>BR129</t>
  </si>
  <si>
    <t>BR130</t>
  </si>
  <si>
    <t>BR134</t>
  </si>
  <si>
    <t>BR138</t>
  </si>
  <si>
    <t>BR141</t>
  </si>
  <si>
    <t>BR148</t>
  </si>
  <si>
    <t>BS192</t>
  </si>
  <si>
    <t>BS193</t>
  </si>
  <si>
    <t>BS194</t>
  </si>
  <si>
    <t>BT097</t>
  </si>
  <si>
    <t>BY127</t>
  </si>
  <si>
    <t>BZ036</t>
  </si>
  <si>
    <t>GA024</t>
  </si>
  <si>
    <t>GF014</t>
  </si>
  <si>
    <t>GK041</t>
  </si>
  <si>
    <t>GK042</t>
  </si>
  <si>
    <t>GM063</t>
  </si>
  <si>
    <t>GBT</t>
  </si>
  <si>
    <t>GB39</t>
  </si>
  <si>
    <t>GBT/07A-086</t>
  </si>
  <si>
    <t>GS47</t>
  </si>
  <si>
    <t>GBT/09A-044</t>
  </si>
  <si>
    <t>GR81</t>
  </si>
  <si>
    <t>GBT/09A-066</t>
  </si>
  <si>
    <t>GK49</t>
  </si>
  <si>
    <t>GBT/08A-076</t>
  </si>
  <si>
    <t>GY16</t>
  </si>
  <si>
    <t>GBT/09A-088</t>
  </si>
  <si>
    <t>GD22</t>
  </si>
  <si>
    <t>GBT/07A-087</t>
  </si>
  <si>
    <t>GC78</t>
  </si>
  <si>
    <t>GBT/09A-012</t>
  </si>
  <si>
    <t>GG54</t>
  </si>
  <si>
    <t>GBT/09A-079</t>
  </si>
  <si>
    <t>GC69</t>
  </si>
  <si>
    <t>GBT/08C-010</t>
  </si>
  <si>
    <t>GC82</t>
  </si>
  <si>
    <t>GBT/09A-046</t>
  </si>
  <si>
    <t>GA23</t>
  </si>
  <si>
    <t>GBT/09A-002</t>
  </si>
  <si>
    <t>GK74</t>
  </si>
  <si>
    <t>GBT/09B-035</t>
  </si>
  <si>
    <t>GK63</t>
  </si>
  <si>
    <t>GBT/09A-025</t>
  </si>
  <si>
    <t>GF22</t>
  </si>
  <si>
    <t>GBT/08B-023</t>
  </si>
  <si>
    <t>GK20</t>
  </si>
  <si>
    <t>GBT/07A-035</t>
  </si>
  <si>
    <t>GC74</t>
  </si>
  <si>
    <t>GBT/08C-078</t>
  </si>
  <si>
    <t>GH51</t>
  </si>
  <si>
    <t>GBT/09A-015</t>
  </si>
  <si>
    <t>GG48</t>
  </si>
  <si>
    <t>GBT/09A-004</t>
  </si>
  <si>
    <t>GC72</t>
  </si>
  <si>
    <t>GBT/08C-023</t>
  </si>
  <si>
    <t>GBT/05B-011</t>
  </si>
  <si>
    <t>GK53</t>
  </si>
  <si>
    <t>GBT/08B-025</t>
  </si>
  <si>
    <t>GE4</t>
  </si>
  <si>
    <t>GBT/08A-037</t>
  </si>
  <si>
    <t>GC51</t>
  </si>
  <si>
    <t>GBT/08A-004</t>
  </si>
  <si>
    <t>GB70</t>
  </si>
  <si>
    <t>GBT/08C-035</t>
  </si>
  <si>
    <t>GR78</t>
  </si>
  <si>
    <t>GBT/09A-049</t>
  </si>
  <si>
    <t>GK52</t>
  </si>
  <si>
    <t>GBT/08B-014</t>
  </si>
  <si>
    <t>GC70</t>
  </si>
  <si>
    <t>GBT/08C-014</t>
  </si>
  <si>
    <t>GL50</t>
  </si>
  <si>
    <t>GBT/09A-017</t>
  </si>
  <si>
    <t>GL46</t>
  </si>
  <si>
    <t>GBT/09A-007</t>
  </si>
  <si>
    <t>GB73</t>
  </si>
  <si>
    <t>GBT/08C-059</t>
  </si>
  <si>
    <t>GW58</t>
  </si>
  <si>
    <t>GBT/08C-026</t>
  </si>
  <si>
    <t>GC63</t>
  </si>
  <si>
    <t>GBT/08B-005</t>
  </si>
  <si>
    <t>GBT/04A-003</t>
  </si>
  <si>
    <t>GD39</t>
  </si>
  <si>
    <t>GBT/08B-017</t>
  </si>
  <si>
    <t>GL40</t>
  </si>
  <si>
    <t>GBT/08C-049</t>
  </si>
  <si>
    <t>GM82</t>
  </si>
  <si>
    <t>GBT/08B-008</t>
  </si>
  <si>
    <t>GH58</t>
  </si>
  <si>
    <t>GBT/09A-092</t>
  </si>
  <si>
    <t>GN7</t>
  </si>
  <si>
    <t>GBT/09A-072</t>
  </si>
  <si>
    <t>GB82</t>
  </si>
  <si>
    <t>GBT/09A-073</t>
  </si>
  <si>
    <t>GP13</t>
  </si>
  <si>
    <t>GBT/07C-070</t>
  </si>
  <si>
    <t>GM109</t>
  </si>
  <si>
    <t>GBT/09A-052</t>
  </si>
  <si>
    <t>GA26</t>
  </si>
  <si>
    <t>GBT/09A-085</t>
  </si>
  <si>
    <t>GJ8</t>
  </si>
  <si>
    <t>GBT/09A-031</t>
  </si>
  <si>
    <t>GH23</t>
  </si>
  <si>
    <t>GBT/07A-051</t>
  </si>
  <si>
    <t>GLST011217</t>
  </si>
  <si>
    <t>GL53</t>
  </si>
  <si>
    <t>GBT/09A-043</t>
  </si>
  <si>
    <t>GH49</t>
  </si>
  <si>
    <t>GBT/08C-073</t>
  </si>
  <si>
    <t>GA34</t>
  </si>
  <si>
    <t>GBT/09A-098</t>
  </si>
  <si>
    <t>GR84</t>
  </si>
  <si>
    <t>GBT/09B-010</t>
  </si>
  <si>
    <t>GB79</t>
  </si>
  <si>
    <t>GBT/09A-022</t>
  </si>
  <si>
    <t>GB51</t>
  </si>
  <si>
    <t>GBT/07C-040</t>
  </si>
  <si>
    <t>GA31</t>
  </si>
  <si>
    <t>GBT/09B-032</t>
  </si>
  <si>
    <t>GR70</t>
  </si>
  <si>
    <t>GBT/08B-010</t>
  </si>
  <si>
    <t>GS33</t>
  </si>
  <si>
    <t>GBT/08B-021</t>
  </si>
  <si>
    <t>GC87</t>
  </si>
  <si>
    <t>GBT/09B-034</t>
  </si>
  <si>
    <t>GM104</t>
  </si>
  <si>
    <t>GBT/09A-013</t>
  </si>
  <si>
    <t>GR75</t>
  </si>
  <si>
    <t>GBT/08C-076</t>
  </si>
  <si>
    <t>GF25</t>
  </si>
  <si>
    <t>GBT/09A-003</t>
  </si>
  <si>
    <t>GB49</t>
  </si>
  <si>
    <t>GBT/07C-032</t>
  </si>
  <si>
    <t>GR79</t>
  </si>
  <si>
    <t>GBT/09A-058</t>
  </si>
  <si>
    <t>GM106</t>
  </si>
  <si>
    <t>GBT/09A-037</t>
  </si>
  <si>
    <t>GD40</t>
  </si>
  <si>
    <t>GBT/08B-035</t>
  </si>
  <si>
    <t>GA15</t>
  </si>
  <si>
    <t>GBT/08A-048</t>
  </si>
  <si>
    <t>GS51</t>
  </si>
  <si>
    <t>GBT/09B-005</t>
  </si>
  <si>
    <t>GK39</t>
  </si>
  <si>
    <t>GBT/07C-013</t>
  </si>
  <si>
    <t>GP25</t>
  </si>
  <si>
    <t>GBT/09B-016</t>
  </si>
  <si>
    <t>GM29</t>
  </si>
  <si>
    <t>GBT/06A-016</t>
  </si>
  <si>
    <t>GC83</t>
  </si>
  <si>
    <t>GBT/09A-062</t>
  </si>
  <si>
    <t>GS46</t>
  </si>
  <si>
    <t>GBT/09A-040</t>
  </si>
  <si>
    <t>GL41</t>
  </si>
  <si>
    <t>GBT/08C-061</t>
  </si>
  <si>
    <t>GL57</t>
  </si>
  <si>
    <t>GBT/09B-031</t>
  </si>
  <si>
    <t>GJ9</t>
  </si>
  <si>
    <t>GBT/09B-042</t>
  </si>
  <si>
    <t>GBT/09B-054</t>
  </si>
  <si>
    <t>GD52</t>
  </si>
  <si>
    <t>GBT/09B-043</t>
  </si>
  <si>
    <t>GS49</t>
  </si>
  <si>
    <t>GBT/09A-055</t>
  </si>
  <si>
    <t>GK78</t>
  </si>
  <si>
    <t>GBT/09A-099</t>
  </si>
  <si>
    <t>GR87</t>
  </si>
  <si>
    <t>GBT/09B-022</t>
  </si>
  <si>
    <t>GS52</t>
  </si>
  <si>
    <t>GBT/09B-044</t>
  </si>
  <si>
    <t>GG49</t>
  </si>
  <si>
    <t>GBT/09A-034</t>
  </si>
  <si>
    <t>GW69</t>
  </si>
  <si>
    <t>GBT/09B-011</t>
  </si>
  <si>
    <t>GR85</t>
  </si>
  <si>
    <t>GBT/09B-012</t>
  </si>
  <si>
    <t>GL58</t>
  </si>
  <si>
    <t>GBT/09B-045</t>
  </si>
  <si>
    <t>GB86</t>
  </si>
  <si>
    <t>GBT/09B-001</t>
  </si>
  <si>
    <t>GA29</t>
  </si>
  <si>
    <t>GBT/09B-013</t>
  </si>
  <si>
    <t>GA28</t>
  </si>
  <si>
    <t>GBT/09B-002</t>
  </si>
  <si>
    <t>GC84</t>
  </si>
  <si>
    <t>GBT/09B-003</t>
  </si>
  <si>
    <t>GG57</t>
  </si>
  <si>
    <t>GBT/09B-036</t>
  </si>
  <si>
    <t>GG56</t>
  </si>
  <si>
    <t>GBT/09B-004</t>
  </si>
  <si>
    <t>GM113</t>
  </si>
  <si>
    <t>GBT/09B-048</t>
  </si>
  <si>
    <t>GK75</t>
  </si>
  <si>
    <t>GBT/09B-037</t>
  </si>
  <si>
    <t>GM85</t>
  </si>
  <si>
    <t>GBT/08B-026</t>
  </si>
  <si>
    <t>GM112</t>
  </si>
  <si>
    <t>GBT/09B-028</t>
  </si>
  <si>
    <t>GC85</t>
  </si>
  <si>
    <t>GBT/09B-006</t>
  </si>
  <si>
    <t>GZ10</t>
  </si>
  <si>
    <t>GBT/09B-039</t>
  </si>
  <si>
    <t>GD49</t>
  </si>
  <si>
    <t>GBT/09B-018</t>
  </si>
  <si>
    <t>GR83</t>
  </si>
  <si>
    <t>GBT/09B-008</t>
  </si>
  <si>
    <t>GT21</t>
  </si>
  <si>
    <t>GBT/09B-019</t>
  </si>
  <si>
    <t>GK69</t>
  </si>
  <si>
    <t>GBT/09A-081</t>
  </si>
  <si>
    <t>GM36</t>
  </si>
  <si>
    <t>GBT/05C-027</t>
  </si>
  <si>
    <t>GK76</t>
  </si>
  <si>
    <t>GBT/09B-040</t>
  </si>
  <si>
    <t>GC86</t>
  </si>
  <si>
    <t>GBT/09B-030</t>
  </si>
  <si>
    <t>GM80</t>
  </si>
  <si>
    <t>GBT/08A-085</t>
  </si>
  <si>
    <t>q2</t>
  </si>
  <si>
    <t>BY ACTUAL OBSERVING HOURS:</t>
  </si>
  <si>
    <t>Data</t>
  </si>
  <si>
    <t>Astrometry/ Geodesy</t>
  </si>
  <si>
    <t>(missing)</t>
  </si>
  <si>
    <t>Grand Total</t>
  </si>
  <si>
    <t>Sum of april</t>
  </si>
  <si>
    <t>Sum of may</t>
  </si>
  <si>
    <t>Sum of june</t>
  </si>
  <si>
    <t>Sum of Q2</t>
  </si>
  <si>
    <t>Total Sum of april</t>
  </si>
  <si>
    <t>Total Sum of may</t>
  </si>
  <si>
    <t>Total Sum of june</t>
  </si>
  <si>
    <t>Total Sum of Q2</t>
  </si>
  <si>
    <t>BY PERCENTAGE OF OBSERVING HOURS ON THAT TELESCOPE:</t>
  </si>
  <si>
    <t>Telescope</t>
  </si>
  <si>
    <t>Time Period</t>
  </si>
  <si>
    <t>April</t>
  </si>
  <si>
    <t>May</t>
  </si>
  <si>
    <t>June</t>
  </si>
  <si>
    <t>ALL</t>
  </si>
  <si>
    <t>SOLAR SYSTEM</t>
  </si>
  <si>
    <t>STELLAR</t>
  </si>
  <si>
    <t>GALACTIC</t>
  </si>
  <si>
    <t>EXTRAGALACTIC</t>
  </si>
  <si>
    <t>ASTROMETRY/GEODESY</t>
  </si>
  <si>
    <t>UNSPECIFIED</t>
  </si>
  <si>
    <t>Q3 FY09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</si>
</sst>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34" fillId="0" borderId="0" xfId="0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Observing Hours in Science Categories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25"/>
          <c:y val="0.26625"/>
          <c:w val="0.43625"/>
          <c:h val="0.5705"/>
        </c:manualLayout>
      </c:layout>
      <c:radarChart>
        <c:radarStyle val="marker"/>
        <c:varyColors val="0"/>
        <c:ser>
          <c:idx val="3"/>
          <c:order val="0"/>
          <c:tx>
            <c:strRef>
              <c:f>'Chart 3'!$A$24:$B$24</c:f>
              <c:strCache>
                <c:ptCount val="1"/>
                <c:pt idx="0">
                  <c:v>VLA Q3 FY09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3'!$C$20:$G$20</c:f>
              <c:strCache/>
            </c:strRef>
          </c:cat>
          <c:val>
            <c:numRef>
              <c:f>'Chart 3'!$C$24:$G$24</c:f>
              <c:numCache/>
            </c:numRef>
          </c:val>
        </c:ser>
        <c:ser>
          <c:idx val="7"/>
          <c:order val="1"/>
          <c:tx>
            <c:strRef>
              <c:f>'Chart 3'!$A$28:$B$28</c:f>
              <c:strCache>
                <c:ptCount val="1"/>
                <c:pt idx="0">
                  <c:v>VLBA Q3 FY09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'Chart 3'!$C$20:$G$20</c:f>
              <c:strCache/>
            </c:strRef>
          </c:cat>
          <c:val>
            <c:numRef>
              <c:f>'Chart 3'!$C$28:$G$28</c:f>
              <c:numCache/>
            </c:numRef>
          </c:val>
        </c:ser>
        <c:ser>
          <c:idx val="11"/>
          <c:order val="2"/>
          <c:tx>
            <c:strRef>
              <c:f>'Chart 3'!$A$32:$B$32</c:f>
              <c:strCache>
                <c:ptCount val="1"/>
                <c:pt idx="0">
                  <c:v>GBT Q3 FY09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'Chart 3'!$C$20:$G$20</c:f>
              <c:strCache/>
            </c:strRef>
          </c:cat>
          <c:val>
            <c:numRef>
              <c:f>'Chart 3'!$C$32:$G$32</c:f>
              <c:numCache/>
            </c:numRef>
          </c:val>
        </c:ser>
        <c:ser>
          <c:idx val="15"/>
          <c:order val="3"/>
          <c:tx>
            <c:strRef>
              <c:f>'Chart 3'!$A$36:$B$36</c:f>
              <c:strCache>
                <c:ptCount val="1"/>
                <c:pt idx="0">
                  <c:v>ALL Q3 FY09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'Chart 3'!$C$20:$G$20</c:f>
              <c:strCache/>
            </c:strRef>
          </c:cat>
          <c:val>
            <c:numRef>
              <c:f>'Chart 3'!$C$36:$G$36</c:f>
              <c:numCache/>
            </c:numRef>
          </c:val>
        </c:ser>
        <c:axId val="47565290"/>
        <c:axId val="25434427"/>
      </c:radarChart>
      <c:catAx>
        <c:axId val="47565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.42575"/>
          <c:w val="0.2275"/>
          <c:h val="0.2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14</xdr:row>
      <xdr:rowOff>133350</xdr:rowOff>
    </xdr:from>
    <xdr:to>
      <xdr:col>17</xdr:col>
      <xdr:colOff>247650</xdr:colOff>
      <xdr:row>43</xdr:row>
      <xdr:rowOff>95250</xdr:rowOff>
    </xdr:to>
    <xdr:graphicFrame>
      <xdr:nvGraphicFramePr>
        <xdr:cNvPr id="1" name="Chart 4"/>
        <xdr:cNvGraphicFramePr/>
      </xdr:nvGraphicFramePr>
      <xdr:xfrm>
        <a:off x="8077200" y="1276350"/>
        <a:ext cx="4943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367</v>
      </c>
      <c r="H1" t="s">
        <v>6</v>
      </c>
      <c r="J1" t="s">
        <v>9</v>
      </c>
      <c r="K1" t="s">
        <v>11</v>
      </c>
      <c r="L1" t="s">
        <v>13</v>
      </c>
      <c r="M1" t="s">
        <v>52</v>
      </c>
      <c r="N1" t="s">
        <v>124</v>
      </c>
    </row>
    <row r="2" spans="1:14" ht="15">
      <c r="A2" t="s">
        <v>7</v>
      </c>
      <c r="B2" t="s">
        <v>8</v>
      </c>
      <c r="D2">
        <v>0</v>
      </c>
      <c r="E2">
        <v>0</v>
      </c>
      <c r="F2">
        <v>3.25</v>
      </c>
      <c r="G2">
        <f>SUM(D2:F2)</f>
        <v>3.25</v>
      </c>
      <c r="H2" t="s">
        <v>9</v>
      </c>
      <c r="J2">
        <f>IF(H2=$J$1,SUM(D2:F2),0)</f>
        <v>3.25</v>
      </c>
      <c r="K2">
        <f>IF(H2=$K$1,SUM(D2:F2),0)</f>
        <v>0</v>
      </c>
      <c r="L2">
        <f>IF(H2=$L$1,SUM(D2:F2),0)</f>
        <v>0</v>
      </c>
      <c r="M2">
        <f>IF(H2=$M$1,SUM(D2:F2),0)</f>
        <v>0</v>
      </c>
      <c r="N2">
        <f>IF(H2=$N$1,SUM(D2:F2),0)</f>
        <v>0</v>
      </c>
    </row>
    <row r="3" spans="1:14" ht="15">
      <c r="A3" t="s">
        <v>7</v>
      </c>
      <c r="B3" t="s">
        <v>10</v>
      </c>
      <c r="D3">
        <v>0</v>
      </c>
      <c r="E3">
        <v>2.78</v>
      </c>
      <c r="F3">
        <v>0</v>
      </c>
      <c r="G3">
        <f aca="true" t="shared" si="0" ref="G3:G66">SUM(D3:F3)</f>
        <v>2.78</v>
      </c>
      <c r="H3" t="s">
        <v>11</v>
      </c>
      <c r="J3">
        <f aca="true" t="shared" si="1" ref="J3:J66">IF(H3=$J$1,SUM(D3:F3),0)</f>
        <v>0</v>
      </c>
      <c r="K3">
        <f aca="true" t="shared" si="2" ref="K3:K66">IF(H3=$K$1,SUM(D3:F3),0)</f>
        <v>2.78</v>
      </c>
      <c r="L3">
        <f aca="true" t="shared" si="3" ref="L3:L66">IF(H3=$L$1,SUM(D3:F3),0)</f>
        <v>0</v>
      </c>
      <c r="M3">
        <f aca="true" t="shared" si="4" ref="M3:M66">IF(H3=$M$1,SUM(D3:F3),0)</f>
        <v>0</v>
      </c>
      <c r="N3">
        <f aca="true" t="shared" si="5" ref="N3:N66">IF(H3=$N$1,SUM(D3:F3),0)</f>
        <v>0</v>
      </c>
    </row>
    <row r="4" spans="1:14" ht="15">
      <c r="A4" t="s">
        <v>7</v>
      </c>
      <c r="B4" t="s">
        <v>12</v>
      </c>
      <c r="D4">
        <v>0</v>
      </c>
      <c r="E4">
        <v>10.71</v>
      </c>
      <c r="F4">
        <v>0</v>
      </c>
      <c r="G4">
        <f t="shared" si="0"/>
        <v>10.71</v>
      </c>
      <c r="H4" t="s">
        <v>13</v>
      </c>
      <c r="J4">
        <f t="shared" si="1"/>
        <v>0</v>
      </c>
      <c r="K4">
        <f t="shared" si="2"/>
        <v>0</v>
      </c>
      <c r="L4">
        <f t="shared" si="3"/>
        <v>10.71</v>
      </c>
      <c r="M4">
        <f t="shared" si="4"/>
        <v>0</v>
      </c>
      <c r="N4">
        <f t="shared" si="5"/>
        <v>0</v>
      </c>
    </row>
    <row r="5" spans="1:14" ht="15">
      <c r="A5" t="s">
        <v>7</v>
      </c>
      <c r="B5" t="s">
        <v>14</v>
      </c>
      <c r="D5">
        <v>3.75</v>
      </c>
      <c r="E5">
        <v>9.4</v>
      </c>
      <c r="F5">
        <v>9.19</v>
      </c>
      <c r="G5">
        <f t="shared" si="0"/>
        <v>22.34</v>
      </c>
      <c r="H5" t="s">
        <v>11</v>
      </c>
      <c r="J5">
        <f t="shared" si="1"/>
        <v>0</v>
      </c>
      <c r="K5">
        <f t="shared" si="2"/>
        <v>22.34</v>
      </c>
      <c r="L5">
        <f t="shared" si="3"/>
        <v>0</v>
      </c>
      <c r="M5">
        <f t="shared" si="4"/>
        <v>0</v>
      </c>
      <c r="N5">
        <f t="shared" si="5"/>
        <v>0</v>
      </c>
    </row>
    <row r="6" spans="1:14" ht="15">
      <c r="A6" t="s">
        <v>7</v>
      </c>
      <c r="B6" t="s">
        <v>15</v>
      </c>
      <c r="D6">
        <v>17.26</v>
      </c>
      <c r="E6">
        <v>6.38</v>
      </c>
      <c r="F6">
        <v>12</v>
      </c>
      <c r="G6">
        <f t="shared" si="0"/>
        <v>35.64</v>
      </c>
      <c r="H6" t="s">
        <v>13</v>
      </c>
      <c r="J6">
        <f t="shared" si="1"/>
        <v>0</v>
      </c>
      <c r="K6">
        <f t="shared" si="2"/>
        <v>0</v>
      </c>
      <c r="L6">
        <f t="shared" si="3"/>
        <v>35.64</v>
      </c>
      <c r="M6">
        <f t="shared" si="4"/>
        <v>0</v>
      </c>
      <c r="N6">
        <f t="shared" si="5"/>
        <v>0</v>
      </c>
    </row>
    <row r="7" spans="1:14" ht="15">
      <c r="A7" t="s">
        <v>7</v>
      </c>
      <c r="B7" t="s">
        <v>16</v>
      </c>
      <c r="D7">
        <v>0</v>
      </c>
      <c r="E7">
        <v>2.69</v>
      </c>
      <c r="F7">
        <v>0</v>
      </c>
      <c r="G7">
        <f t="shared" si="0"/>
        <v>2.69</v>
      </c>
      <c r="H7" t="s">
        <v>11</v>
      </c>
      <c r="J7">
        <f t="shared" si="1"/>
        <v>0</v>
      </c>
      <c r="K7">
        <f t="shared" si="2"/>
        <v>2.69</v>
      </c>
      <c r="L7">
        <f t="shared" si="3"/>
        <v>0</v>
      </c>
      <c r="M7">
        <f t="shared" si="4"/>
        <v>0</v>
      </c>
      <c r="N7">
        <f t="shared" si="5"/>
        <v>0</v>
      </c>
    </row>
    <row r="8" spans="1:14" ht="15">
      <c r="A8" t="s">
        <v>7</v>
      </c>
      <c r="B8" t="s">
        <v>17</v>
      </c>
      <c r="D8">
        <v>103.4</v>
      </c>
      <c r="E8">
        <v>92.85</v>
      </c>
      <c r="F8">
        <v>0</v>
      </c>
      <c r="G8">
        <f t="shared" si="0"/>
        <v>196.25</v>
      </c>
      <c r="H8" t="s">
        <v>13</v>
      </c>
      <c r="J8">
        <f t="shared" si="1"/>
        <v>0</v>
      </c>
      <c r="K8">
        <f t="shared" si="2"/>
        <v>0</v>
      </c>
      <c r="L8">
        <f t="shared" si="3"/>
        <v>196.25</v>
      </c>
      <c r="M8">
        <f t="shared" si="4"/>
        <v>0</v>
      </c>
      <c r="N8">
        <f t="shared" si="5"/>
        <v>0</v>
      </c>
    </row>
    <row r="9" spans="1:14" ht="15">
      <c r="A9" t="s">
        <v>7</v>
      </c>
      <c r="B9" t="s">
        <v>18</v>
      </c>
      <c r="D9">
        <v>0</v>
      </c>
      <c r="E9">
        <v>0</v>
      </c>
      <c r="F9">
        <v>2.82</v>
      </c>
      <c r="G9">
        <f t="shared" si="0"/>
        <v>2.82</v>
      </c>
      <c r="H9" t="s">
        <v>11</v>
      </c>
      <c r="J9">
        <f t="shared" si="1"/>
        <v>0</v>
      </c>
      <c r="K9">
        <f t="shared" si="2"/>
        <v>2.82</v>
      </c>
      <c r="L9">
        <f t="shared" si="3"/>
        <v>0</v>
      </c>
      <c r="M9">
        <f t="shared" si="4"/>
        <v>0</v>
      </c>
      <c r="N9">
        <f t="shared" si="5"/>
        <v>0</v>
      </c>
    </row>
    <row r="10" spans="1:14" ht="15">
      <c r="A10" t="s">
        <v>7</v>
      </c>
      <c r="B10" t="s">
        <v>19</v>
      </c>
      <c r="D10">
        <v>0</v>
      </c>
      <c r="E10">
        <v>1.93</v>
      </c>
      <c r="F10">
        <v>0</v>
      </c>
      <c r="G10">
        <f t="shared" si="0"/>
        <v>1.93</v>
      </c>
      <c r="H10" t="s">
        <v>13</v>
      </c>
      <c r="J10">
        <f t="shared" si="1"/>
        <v>0</v>
      </c>
      <c r="K10">
        <f t="shared" si="2"/>
        <v>0</v>
      </c>
      <c r="L10">
        <f t="shared" si="3"/>
        <v>1.93</v>
      </c>
      <c r="M10">
        <f t="shared" si="4"/>
        <v>0</v>
      </c>
      <c r="N10">
        <f t="shared" si="5"/>
        <v>0</v>
      </c>
    </row>
    <row r="11" spans="1:14" ht="15">
      <c r="A11" t="s">
        <v>7</v>
      </c>
      <c r="B11" t="s">
        <v>20</v>
      </c>
      <c r="D11">
        <v>0</v>
      </c>
      <c r="E11">
        <v>0</v>
      </c>
      <c r="F11">
        <v>19.2</v>
      </c>
      <c r="G11">
        <f t="shared" si="0"/>
        <v>19.2</v>
      </c>
      <c r="H11" t="s">
        <v>9</v>
      </c>
      <c r="J11">
        <f t="shared" si="1"/>
        <v>19.2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</row>
    <row r="12" spans="1:14" ht="15">
      <c r="A12" t="s">
        <v>7</v>
      </c>
      <c r="B12" t="s">
        <v>21</v>
      </c>
      <c r="D12">
        <v>0</v>
      </c>
      <c r="E12">
        <v>48.27</v>
      </c>
      <c r="F12">
        <v>0</v>
      </c>
      <c r="G12">
        <f t="shared" si="0"/>
        <v>48.27</v>
      </c>
      <c r="H12" t="s">
        <v>9</v>
      </c>
      <c r="J12">
        <f t="shared" si="1"/>
        <v>48.27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</row>
    <row r="13" spans="1:14" ht="15">
      <c r="A13" t="s">
        <v>7</v>
      </c>
      <c r="B13" t="s">
        <v>22</v>
      </c>
      <c r="D13">
        <v>0</v>
      </c>
      <c r="E13">
        <v>7.53</v>
      </c>
      <c r="F13">
        <v>3.93</v>
      </c>
      <c r="G13">
        <f t="shared" si="0"/>
        <v>11.46</v>
      </c>
      <c r="H13" t="s">
        <v>13</v>
      </c>
      <c r="J13">
        <f t="shared" si="1"/>
        <v>0</v>
      </c>
      <c r="K13">
        <f t="shared" si="2"/>
        <v>0</v>
      </c>
      <c r="L13">
        <f t="shared" si="3"/>
        <v>11.46</v>
      </c>
      <c r="M13">
        <f t="shared" si="4"/>
        <v>0</v>
      </c>
      <c r="N13">
        <f t="shared" si="5"/>
        <v>0</v>
      </c>
    </row>
    <row r="14" spans="1:14" ht="15">
      <c r="A14" t="s">
        <v>7</v>
      </c>
      <c r="B14" t="s">
        <v>23</v>
      </c>
      <c r="D14">
        <v>3.59</v>
      </c>
      <c r="E14">
        <v>0</v>
      </c>
      <c r="F14">
        <v>0</v>
      </c>
      <c r="G14">
        <f t="shared" si="0"/>
        <v>3.59</v>
      </c>
      <c r="H14" t="s">
        <v>13</v>
      </c>
      <c r="J14">
        <f t="shared" si="1"/>
        <v>0</v>
      </c>
      <c r="K14">
        <f t="shared" si="2"/>
        <v>0</v>
      </c>
      <c r="L14">
        <f t="shared" si="3"/>
        <v>3.59</v>
      </c>
      <c r="M14">
        <f t="shared" si="4"/>
        <v>0</v>
      </c>
      <c r="N14">
        <f t="shared" si="5"/>
        <v>0</v>
      </c>
    </row>
    <row r="15" spans="1:14" ht="15">
      <c r="A15" t="s">
        <v>7</v>
      </c>
      <c r="B15" t="s">
        <v>24</v>
      </c>
      <c r="D15">
        <v>0</v>
      </c>
      <c r="E15">
        <v>7.51</v>
      </c>
      <c r="F15">
        <v>0</v>
      </c>
      <c r="G15">
        <f t="shared" si="0"/>
        <v>7.51</v>
      </c>
      <c r="H15" t="s">
        <v>13</v>
      </c>
      <c r="J15">
        <f t="shared" si="1"/>
        <v>0</v>
      </c>
      <c r="K15">
        <f t="shared" si="2"/>
        <v>0</v>
      </c>
      <c r="L15">
        <f t="shared" si="3"/>
        <v>7.51</v>
      </c>
      <c r="M15">
        <f t="shared" si="4"/>
        <v>0</v>
      </c>
      <c r="N15">
        <f t="shared" si="5"/>
        <v>0</v>
      </c>
    </row>
    <row r="16" spans="1:14" ht="15">
      <c r="A16" t="s">
        <v>7</v>
      </c>
      <c r="B16" t="s">
        <v>25</v>
      </c>
      <c r="D16">
        <v>0</v>
      </c>
      <c r="E16">
        <v>11.02</v>
      </c>
      <c r="F16">
        <v>0</v>
      </c>
      <c r="G16">
        <f t="shared" si="0"/>
        <v>11.02</v>
      </c>
      <c r="H16" t="s">
        <v>13</v>
      </c>
      <c r="J16">
        <f t="shared" si="1"/>
        <v>0</v>
      </c>
      <c r="K16">
        <f t="shared" si="2"/>
        <v>0</v>
      </c>
      <c r="L16">
        <f t="shared" si="3"/>
        <v>11.02</v>
      </c>
      <c r="M16">
        <f t="shared" si="4"/>
        <v>0</v>
      </c>
      <c r="N16">
        <f t="shared" si="5"/>
        <v>0</v>
      </c>
    </row>
    <row r="17" spans="1:14" ht="15">
      <c r="A17" t="s">
        <v>7</v>
      </c>
      <c r="B17" t="s">
        <v>26</v>
      </c>
      <c r="D17">
        <v>2.81</v>
      </c>
      <c r="E17">
        <v>0</v>
      </c>
      <c r="F17">
        <v>0</v>
      </c>
      <c r="G17">
        <f t="shared" si="0"/>
        <v>2.81</v>
      </c>
      <c r="H17" t="s">
        <v>13</v>
      </c>
      <c r="J17">
        <f t="shared" si="1"/>
        <v>0</v>
      </c>
      <c r="K17">
        <f t="shared" si="2"/>
        <v>0</v>
      </c>
      <c r="L17">
        <f t="shared" si="3"/>
        <v>2.81</v>
      </c>
      <c r="M17">
        <f t="shared" si="4"/>
        <v>0</v>
      </c>
      <c r="N17">
        <f t="shared" si="5"/>
        <v>0</v>
      </c>
    </row>
    <row r="18" spans="1:14" ht="15">
      <c r="A18" t="s">
        <v>7</v>
      </c>
      <c r="B18" t="s">
        <v>27</v>
      </c>
      <c r="D18">
        <v>1.3</v>
      </c>
      <c r="E18">
        <v>0.46</v>
      </c>
      <c r="F18">
        <v>0.96</v>
      </c>
      <c r="G18">
        <f t="shared" si="0"/>
        <v>2.7199999999999998</v>
      </c>
      <c r="H18" t="s">
        <v>13</v>
      </c>
      <c r="J18">
        <f t="shared" si="1"/>
        <v>0</v>
      </c>
      <c r="K18">
        <f t="shared" si="2"/>
        <v>0</v>
      </c>
      <c r="L18">
        <f t="shared" si="3"/>
        <v>2.7199999999999998</v>
      </c>
      <c r="M18">
        <f t="shared" si="4"/>
        <v>0</v>
      </c>
      <c r="N18">
        <f t="shared" si="5"/>
        <v>0</v>
      </c>
    </row>
    <row r="19" spans="1:14" ht="15">
      <c r="A19" t="s">
        <v>7</v>
      </c>
      <c r="B19" t="s">
        <v>28</v>
      </c>
      <c r="D19">
        <v>1.18</v>
      </c>
      <c r="E19">
        <v>2.05</v>
      </c>
      <c r="F19">
        <v>0</v>
      </c>
      <c r="G19">
        <f t="shared" si="0"/>
        <v>3.2299999999999995</v>
      </c>
      <c r="H19" t="s">
        <v>13</v>
      </c>
      <c r="J19">
        <f t="shared" si="1"/>
        <v>0</v>
      </c>
      <c r="K19">
        <f t="shared" si="2"/>
        <v>0</v>
      </c>
      <c r="L19">
        <f t="shared" si="3"/>
        <v>3.2299999999999995</v>
      </c>
      <c r="M19">
        <f t="shared" si="4"/>
        <v>0</v>
      </c>
      <c r="N19">
        <f t="shared" si="5"/>
        <v>0</v>
      </c>
    </row>
    <row r="20" spans="1:14" ht="15">
      <c r="A20" t="s">
        <v>7</v>
      </c>
      <c r="B20" t="s">
        <v>29</v>
      </c>
      <c r="D20">
        <v>0</v>
      </c>
      <c r="E20">
        <v>0</v>
      </c>
      <c r="F20">
        <v>0.91</v>
      </c>
      <c r="G20">
        <f t="shared" si="0"/>
        <v>0.91</v>
      </c>
      <c r="H20" t="s">
        <v>9</v>
      </c>
      <c r="J20">
        <f t="shared" si="1"/>
        <v>0.91</v>
      </c>
      <c r="K20">
        <f t="shared" si="2"/>
        <v>0</v>
      </c>
      <c r="L20">
        <f t="shared" si="3"/>
        <v>0</v>
      </c>
      <c r="M20">
        <f t="shared" si="4"/>
        <v>0</v>
      </c>
      <c r="N20">
        <f t="shared" si="5"/>
        <v>0</v>
      </c>
    </row>
    <row r="21" spans="1:14" ht="15">
      <c r="A21" t="s">
        <v>7</v>
      </c>
      <c r="B21" t="s">
        <v>30</v>
      </c>
      <c r="D21">
        <v>0</v>
      </c>
      <c r="E21">
        <v>15.95</v>
      </c>
      <c r="F21">
        <v>0</v>
      </c>
      <c r="G21">
        <f t="shared" si="0"/>
        <v>15.95</v>
      </c>
      <c r="H21" t="s">
        <v>9</v>
      </c>
      <c r="J21">
        <f t="shared" si="1"/>
        <v>15.95</v>
      </c>
      <c r="K21">
        <f t="shared" si="2"/>
        <v>0</v>
      </c>
      <c r="L21">
        <f t="shared" si="3"/>
        <v>0</v>
      </c>
      <c r="M21">
        <f t="shared" si="4"/>
        <v>0</v>
      </c>
      <c r="N21">
        <f t="shared" si="5"/>
        <v>0</v>
      </c>
    </row>
    <row r="22" spans="1:14" ht="15">
      <c r="A22" t="s">
        <v>7</v>
      </c>
      <c r="B22" t="s">
        <v>31</v>
      </c>
      <c r="D22">
        <v>0</v>
      </c>
      <c r="E22">
        <v>0</v>
      </c>
      <c r="F22">
        <v>4.675</v>
      </c>
      <c r="G22">
        <f t="shared" si="0"/>
        <v>4.675</v>
      </c>
      <c r="H22" t="s">
        <v>11</v>
      </c>
      <c r="J22">
        <f t="shared" si="1"/>
        <v>0</v>
      </c>
      <c r="K22">
        <f t="shared" si="2"/>
        <v>4.675</v>
      </c>
      <c r="L22">
        <f t="shared" si="3"/>
        <v>0</v>
      </c>
      <c r="M22">
        <f t="shared" si="4"/>
        <v>0</v>
      </c>
      <c r="N22">
        <f t="shared" si="5"/>
        <v>0</v>
      </c>
    </row>
    <row r="23" spans="1:14" ht="15">
      <c r="A23" t="s">
        <v>7</v>
      </c>
      <c r="B23" t="s">
        <v>31</v>
      </c>
      <c r="D23">
        <v>0</v>
      </c>
      <c r="E23">
        <v>0</v>
      </c>
      <c r="F23">
        <v>4.675</v>
      </c>
      <c r="G23">
        <f t="shared" si="0"/>
        <v>4.675</v>
      </c>
      <c r="H23" t="s">
        <v>9</v>
      </c>
      <c r="J23">
        <f t="shared" si="1"/>
        <v>4.675</v>
      </c>
      <c r="K23">
        <f t="shared" si="2"/>
        <v>0</v>
      </c>
      <c r="L23">
        <f t="shared" si="3"/>
        <v>0</v>
      </c>
      <c r="M23">
        <f t="shared" si="4"/>
        <v>0</v>
      </c>
      <c r="N23">
        <f t="shared" si="5"/>
        <v>0</v>
      </c>
    </row>
    <row r="24" spans="1:14" ht="15">
      <c r="A24" t="s">
        <v>7</v>
      </c>
      <c r="B24" t="s">
        <v>32</v>
      </c>
      <c r="D24">
        <v>0</v>
      </c>
      <c r="E24">
        <v>5.53</v>
      </c>
      <c r="F24">
        <v>53.5</v>
      </c>
      <c r="G24">
        <f t="shared" si="0"/>
        <v>59.03</v>
      </c>
      <c r="H24" t="s">
        <v>13</v>
      </c>
      <c r="J24">
        <f t="shared" si="1"/>
        <v>0</v>
      </c>
      <c r="K24">
        <f t="shared" si="2"/>
        <v>0</v>
      </c>
      <c r="L24">
        <f t="shared" si="3"/>
        <v>59.03</v>
      </c>
      <c r="M24">
        <f t="shared" si="4"/>
        <v>0</v>
      </c>
      <c r="N24">
        <f t="shared" si="5"/>
        <v>0</v>
      </c>
    </row>
    <row r="25" spans="1:14" ht="15">
      <c r="A25" t="s">
        <v>7</v>
      </c>
      <c r="B25" t="s">
        <v>33</v>
      </c>
      <c r="D25">
        <v>0</v>
      </c>
      <c r="E25">
        <v>9.39</v>
      </c>
      <c r="F25">
        <v>7.63</v>
      </c>
      <c r="G25">
        <f t="shared" si="0"/>
        <v>17.02</v>
      </c>
      <c r="H25" t="s">
        <v>13</v>
      </c>
      <c r="J25">
        <f t="shared" si="1"/>
        <v>0</v>
      </c>
      <c r="K25">
        <f t="shared" si="2"/>
        <v>0</v>
      </c>
      <c r="L25">
        <f t="shared" si="3"/>
        <v>17.02</v>
      </c>
      <c r="M25">
        <f t="shared" si="4"/>
        <v>0</v>
      </c>
      <c r="N25">
        <f t="shared" si="5"/>
        <v>0</v>
      </c>
    </row>
    <row r="26" spans="1:14" ht="15">
      <c r="A26" t="s">
        <v>7</v>
      </c>
      <c r="B26" t="s">
        <v>34</v>
      </c>
      <c r="D26">
        <v>14.82</v>
      </c>
      <c r="E26">
        <v>9.91</v>
      </c>
      <c r="F26">
        <v>0</v>
      </c>
      <c r="G26">
        <f t="shared" si="0"/>
        <v>24.73</v>
      </c>
      <c r="H26" t="s">
        <v>13</v>
      </c>
      <c r="J26">
        <f t="shared" si="1"/>
        <v>0</v>
      </c>
      <c r="K26">
        <f t="shared" si="2"/>
        <v>0</v>
      </c>
      <c r="L26">
        <f t="shared" si="3"/>
        <v>24.73</v>
      </c>
      <c r="M26">
        <f t="shared" si="4"/>
        <v>0</v>
      </c>
      <c r="N26">
        <f t="shared" si="5"/>
        <v>0</v>
      </c>
    </row>
    <row r="27" spans="1:14" ht="15">
      <c r="A27" t="s">
        <v>7</v>
      </c>
      <c r="B27" t="s">
        <v>35</v>
      </c>
      <c r="D27">
        <v>0</v>
      </c>
      <c r="E27">
        <v>0</v>
      </c>
      <c r="F27">
        <v>14.17</v>
      </c>
      <c r="G27">
        <f t="shared" si="0"/>
        <v>14.17</v>
      </c>
      <c r="H27" t="s">
        <v>13</v>
      </c>
      <c r="J27">
        <f t="shared" si="1"/>
        <v>0</v>
      </c>
      <c r="K27">
        <f t="shared" si="2"/>
        <v>0</v>
      </c>
      <c r="L27">
        <f t="shared" si="3"/>
        <v>14.17</v>
      </c>
      <c r="M27">
        <f t="shared" si="4"/>
        <v>0</v>
      </c>
      <c r="N27">
        <f t="shared" si="5"/>
        <v>0</v>
      </c>
    </row>
    <row r="28" spans="1:14" ht="15">
      <c r="A28" t="s">
        <v>7</v>
      </c>
      <c r="B28" t="s">
        <v>36</v>
      </c>
      <c r="D28">
        <v>0</v>
      </c>
      <c r="E28">
        <v>1.85</v>
      </c>
      <c r="F28">
        <v>0</v>
      </c>
      <c r="G28">
        <f t="shared" si="0"/>
        <v>1.85</v>
      </c>
      <c r="H28" t="s">
        <v>11</v>
      </c>
      <c r="J28">
        <f t="shared" si="1"/>
        <v>0</v>
      </c>
      <c r="K28">
        <f t="shared" si="2"/>
        <v>1.85</v>
      </c>
      <c r="L28">
        <f t="shared" si="3"/>
        <v>0</v>
      </c>
      <c r="M28">
        <f t="shared" si="4"/>
        <v>0</v>
      </c>
      <c r="N28">
        <f t="shared" si="5"/>
        <v>0</v>
      </c>
    </row>
    <row r="29" spans="1:14" ht="15">
      <c r="A29" t="s">
        <v>7</v>
      </c>
      <c r="B29" t="s">
        <v>37</v>
      </c>
      <c r="D29">
        <v>29.21</v>
      </c>
      <c r="E29">
        <v>0</v>
      </c>
      <c r="F29">
        <v>0</v>
      </c>
      <c r="G29">
        <f t="shared" si="0"/>
        <v>29.21</v>
      </c>
      <c r="H29" t="s">
        <v>13</v>
      </c>
      <c r="J29">
        <f t="shared" si="1"/>
        <v>0</v>
      </c>
      <c r="K29">
        <f t="shared" si="2"/>
        <v>0</v>
      </c>
      <c r="L29">
        <f t="shared" si="3"/>
        <v>29.21</v>
      </c>
      <c r="M29">
        <f t="shared" si="4"/>
        <v>0</v>
      </c>
      <c r="N29">
        <f t="shared" si="5"/>
        <v>0</v>
      </c>
    </row>
    <row r="30" spans="1:14" ht="15">
      <c r="A30" t="s">
        <v>7</v>
      </c>
      <c r="B30" t="s">
        <v>38</v>
      </c>
      <c r="D30">
        <v>0</v>
      </c>
      <c r="E30">
        <v>0</v>
      </c>
      <c r="F30">
        <v>0.95</v>
      </c>
      <c r="G30">
        <f t="shared" si="0"/>
        <v>0.95</v>
      </c>
      <c r="H30" t="s">
        <v>11</v>
      </c>
      <c r="J30">
        <f t="shared" si="1"/>
        <v>0</v>
      </c>
      <c r="K30">
        <f t="shared" si="2"/>
        <v>0.95</v>
      </c>
      <c r="L30">
        <f t="shared" si="3"/>
        <v>0</v>
      </c>
      <c r="M30">
        <f t="shared" si="4"/>
        <v>0</v>
      </c>
      <c r="N30">
        <f t="shared" si="5"/>
        <v>0</v>
      </c>
    </row>
    <row r="31" spans="1:14" ht="15">
      <c r="A31" t="s">
        <v>7</v>
      </c>
      <c r="B31" t="s">
        <v>39</v>
      </c>
      <c r="D31">
        <v>0</v>
      </c>
      <c r="E31">
        <v>0</v>
      </c>
      <c r="F31">
        <v>40.56</v>
      </c>
      <c r="G31">
        <f t="shared" si="0"/>
        <v>40.56</v>
      </c>
      <c r="H31" t="s">
        <v>13</v>
      </c>
      <c r="J31">
        <f t="shared" si="1"/>
        <v>0</v>
      </c>
      <c r="K31">
        <f t="shared" si="2"/>
        <v>0</v>
      </c>
      <c r="L31">
        <f t="shared" si="3"/>
        <v>40.56</v>
      </c>
      <c r="M31">
        <f t="shared" si="4"/>
        <v>0</v>
      </c>
      <c r="N31">
        <f t="shared" si="5"/>
        <v>0</v>
      </c>
    </row>
    <row r="32" spans="1:14" ht="15">
      <c r="A32" t="s">
        <v>7</v>
      </c>
      <c r="B32" t="s">
        <v>40</v>
      </c>
      <c r="D32">
        <v>0</v>
      </c>
      <c r="E32">
        <v>1.41</v>
      </c>
      <c r="F32">
        <v>0</v>
      </c>
      <c r="G32">
        <f t="shared" si="0"/>
        <v>1.41</v>
      </c>
      <c r="H32" t="s">
        <v>9</v>
      </c>
      <c r="J32">
        <f t="shared" si="1"/>
        <v>1.41</v>
      </c>
      <c r="K32">
        <f t="shared" si="2"/>
        <v>0</v>
      </c>
      <c r="L32">
        <f t="shared" si="3"/>
        <v>0</v>
      </c>
      <c r="M32">
        <f t="shared" si="4"/>
        <v>0</v>
      </c>
      <c r="N32">
        <f t="shared" si="5"/>
        <v>0</v>
      </c>
    </row>
    <row r="33" spans="1:14" ht="15">
      <c r="A33" t="s">
        <v>7</v>
      </c>
      <c r="B33" t="s">
        <v>41</v>
      </c>
      <c r="D33">
        <v>3.08</v>
      </c>
      <c r="E33">
        <v>6.35</v>
      </c>
      <c r="F33">
        <v>0</v>
      </c>
      <c r="G33">
        <f t="shared" si="0"/>
        <v>9.43</v>
      </c>
      <c r="H33" t="s">
        <v>13</v>
      </c>
      <c r="J33">
        <f t="shared" si="1"/>
        <v>0</v>
      </c>
      <c r="K33">
        <f t="shared" si="2"/>
        <v>0</v>
      </c>
      <c r="L33">
        <f t="shared" si="3"/>
        <v>9.43</v>
      </c>
      <c r="M33">
        <f t="shared" si="4"/>
        <v>0</v>
      </c>
      <c r="N33">
        <f t="shared" si="5"/>
        <v>0</v>
      </c>
    </row>
    <row r="34" spans="1:14" ht="15">
      <c r="A34" t="s">
        <v>7</v>
      </c>
      <c r="B34" t="s">
        <v>42</v>
      </c>
      <c r="D34">
        <v>0</v>
      </c>
      <c r="E34">
        <v>0</v>
      </c>
      <c r="F34">
        <v>4.31</v>
      </c>
      <c r="G34">
        <f t="shared" si="0"/>
        <v>4.31</v>
      </c>
      <c r="H34" t="s">
        <v>13</v>
      </c>
      <c r="J34">
        <f t="shared" si="1"/>
        <v>0</v>
      </c>
      <c r="K34">
        <f t="shared" si="2"/>
        <v>0</v>
      </c>
      <c r="L34">
        <f t="shared" si="3"/>
        <v>4.31</v>
      </c>
      <c r="M34">
        <f t="shared" si="4"/>
        <v>0</v>
      </c>
      <c r="N34">
        <f t="shared" si="5"/>
        <v>0</v>
      </c>
    </row>
    <row r="35" spans="1:14" ht="15">
      <c r="A35" t="s">
        <v>7</v>
      </c>
      <c r="B35" t="s">
        <v>43</v>
      </c>
      <c r="D35">
        <v>0</v>
      </c>
      <c r="E35">
        <v>1.33</v>
      </c>
      <c r="F35">
        <v>0</v>
      </c>
      <c r="G35">
        <f t="shared" si="0"/>
        <v>1.33</v>
      </c>
      <c r="H35" t="s">
        <v>11</v>
      </c>
      <c r="J35">
        <f t="shared" si="1"/>
        <v>0</v>
      </c>
      <c r="K35">
        <f t="shared" si="2"/>
        <v>1.33</v>
      </c>
      <c r="L35">
        <f t="shared" si="3"/>
        <v>0</v>
      </c>
      <c r="M35">
        <f t="shared" si="4"/>
        <v>0</v>
      </c>
      <c r="N35">
        <f t="shared" si="5"/>
        <v>0</v>
      </c>
    </row>
    <row r="36" spans="1:14" ht="15">
      <c r="A36" t="s">
        <v>7</v>
      </c>
      <c r="B36" t="s">
        <v>44</v>
      </c>
      <c r="D36">
        <v>7.75</v>
      </c>
      <c r="E36">
        <v>0</v>
      </c>
      <c r="F36">
        <v>0</v>
      </c>
      <c r="G36">
        <f t="shared" si="0"/>
        <v>7.75</v>
      </c>
      <c r="H36" t="s">
        <v>13</v>
      </c>
      <c r="J36">
        <f t="shared" si="1"/>
        <v>0</v>
      </c>
      <c r="K36">
        <f t="shared" si="2"/>
        <v>0</v>
      </c>
      <c r="L36">
        <f t="shared" si="3"/>
        <v>7.75</v>
      </c>
      <c r="M36">
        <f t="shared" si="4"/>
        <v>0</v>
      </c>
      <c r="N36">
        <f t="shared" si="5"/>
        <v>0</v>
      </c>
    </row>
    <row r="37" spans="1:14" ht="15">
      <c r="A37" t="s">
        <v>7</v>
      </c>
      <c r="B37" t="s">
        <v>45</v>
      </c>
      <c r="D37">
        <v>0</v>
      </c>
      <c r="E37">
        <v>0.48</v>
      </c>
      <c r="F37">
        <v>2.81</v>
      </c>
      <c r="G37">
        <f t="shared" si="0"/>
        <v>3.29</v>
      </c>
      <c r="H37" t="s">
        <v>13</v>
      </c>
      <c r="J37">
        <f t="shared" si="1"/>
        <v>0</v>
      </c>
      <c r="K37">
        <f t="shared" si="2"/>
        <v>0</v>
      </c>
      <c r="L37">
        <f t="shared" si="3"/>
        <v>3.29</v>
      </c>
      <c r="M37">
        <f t="shared" si="4"/>
        <v>0</v>
      </c>
      <c r="N37">
        <f t="shared" si="5"/>
        <v>0</v>
      </c>
    </row>
    <row r="38" spans="1:14" ht="15">
      <c r="A38" t="s">
        <v>7</v>
      </c>
      <c r="B38" t="s">
        <v>46</v>
      </c>
      <c r="D38">
        <v>0</v>
      </c>
      <c r="E38">
        <v>0</v>
      </c>
      <c r="F38">
        <v>13</v>
      </c>
      <c r="G38">
        <f t="shared" si="0"/>
        <v>13</v>
      </c>
      <c r="H38" t="s">
        <v>9</v>
      </c>
      <c r="J38">
        <f t="shared" si="1"/>
        <v>13</v>
      </c>
      <c r="K38">
        <f t="shared" si="2"/>
        <v>0</v>
      </c>
      <c r="L38">
        <f t="shared" si="3"/>
        <v>0</v>
      </c>
      <c r="M38">
        <f t="shared" si="4"/>
        <v>0</v>
      </c>
      <c r="N38">
        <f t="shared" si="5"/>
        <v>0</v>
      </c>
    </row>
    <row r="39" spans="1:14" ht="15">
      <c r="A39" t="s">
        <v>7</v>
      </c>
      <c r="B39" t="s">
        <v>47</v>
      </c>
      <c r="D39">
        <v>2.74</v>
      </c>
      <c r="E39">
        <v>0</v>
      </c>
      <c r="F39">
        <v>0</v>
      </c>
      <c r="G39">
        <f t="shared" si="0"/>
        <v>2.74</v>
      </c>
      <c r="H39" t="s">
        <v>9</v>
      </c>
      <c r="J39">
        <f t="shared" si="1"/>
        <v>2.74</v>
      </c>
      <c r="K39">
        <f t="shared" si="2"/>
        <v>0</v>
      </c>
      <c r="L39">
        <f t="shared" si="3"/>
        <v>0</v>
      </c>
      <c r="M39">
        <f t="shared" si="4"/>
        <v>0</v>
      </c>
      <c r="N39">
        <f t="shared" si="5"/>
        <v>0</v>
      </c>
    </row>
    <row r="40" spans="1:14" ht="15">
      <c r="A40" t="s">
        <v>7</v>
      </c>
      <c r="B40" t="s">
        <v>48</v>
      </c>
      <c r="D40">
        <v>1.28</v>
      </c>
      <c r="E40">
        <v>0</v>
      </c>
      <c r="F40">
        <v>0</v>
      </c>
      <c r="G40">
        <f t="shared" si="0"/>
        <v>1.28</v>
      </c>
      <c r="H40" t="s">
        <v>9</v>
      </c>
      <c r="J40">
        <f t="shared" si="1"/>
        <v>1.28</v>
      </c>
      <c r="K40">
        <f t="shared" si="2"/>
        <v>0</v>
      </c>
      <c r="L40">
        <f t="shared" si="3"/>
        <v>0</v>
      </c>
      <c r="M40">
        <f t="shared" si="4"/>
        <v>0</v>
      </c>
      <c r="N40">
        <f t="shared" si="5"/>
        <v>0</v>
      </c>
    </row>
    <row r="41" spans="1:14" ht="15">
      <c r="A41" t="s">
        <v>7</v>
      </c>
      <c r="B41" t="s">
        <v>49</v>
      </c>
      <c r="D41">
        <v>2.71</v>
      </c>
      <c r="E41">
        <v>2.71</v>
      </c>
      <c r="F41">
        <v>0</v>
      </c>
      <c r="G41">
        <f t="shared" si="0"/>
        <v>5.42</v>
      </c>
      <c r="H41" t="s">
        <v>9</v>
      </c>
      <c r="J41">
        <f t="shared" si="1"/>
        <v>5.42</v>
      </c>
      <c r="K41">
        <f t="shared" si="2"/>
        <v>0</v>
      </c>
      <c r="L41">
        <f t="shared" si="3"/>
        <v>0</v>
      </c>
      <c r="M41">
        <f t="shared" si="4"/>
        <v>0</v>
      </c>
      <c r="N41">
        <f t="shared" si="5"/>
        <v>0</v>
      </c>
    </row>
    <row r="42" spans="1:14" ht="15">
      <c r="A42" t="s">
        <v>7</v>
      </c>
      <c r="B42" t="s">
        <v>50</v>
      </c>
      <c r="D42">
        <v>6.9</v>
      </c>
      <c r="E42">
        <v>0</v>
      </c>
      <c r="F42">
        <v>0</v>
      </c>
      <c r="G42">
        <f t="shared" si="0"/>
        <v>6.9</v>
      </c>
      <c r="H42" t="s">
        <v>13</v>
      </c>
      <c r="J42">
        <f t="shared" si="1"/>
        <v>0</v>
      </c>
      <c r="K42">
        <f t="shared" si="2"/>
        <v>0</v>
      </c>
      <c r="L42">
        <f t="shared" si="3"/>
        <v>6.9</v>
      </c>
      <c r="M42">
        <f t="shared" si="4"/>
        <v>0</v>
      </c>
      <c r="N42">
        <f t="shared" si="5"/>
        <v>0</v>
      </c>
    </row>
    <row r="43" spans="1:14" ht="15">
      <c r="A43" t="s">
        <v>7</v>
      </c>
      <c r="B43" t="s">
        <v>51</v>
      </c>
      <c r="D43">
        <v>7.47</v>
      </c>
      <c r="E43">
        <v>0</v>
      </c>
      <c r="F43">
        <v>0</v>
      </c>
      <c r="G43">
        <f t="shared" si="0"/>
        <v>7.47</v>
      </c>
      <c r="H43" t="s">
        <v>52</v>
      </c>
      <c r="J43">
        <f t="shared" si="1"/>
        <v>0</v>
      </c>
      <c r="K43">
        <f t="shared" si="2"/>
        <v>0</v>
      </c>
      <c r="L43">
        <f t="shared" si="3"/>
        <v>0</v>
      </c>
      <c r="M43">
        <f t="shared" si="4"/>
        <v>7.47</v>
      </c>
      <c r="N43">
        <f t="shared" si="5"/>
        <v>0</v>
      </c>
    </row>
    <row r="44" spans="1:14" ht="15">
      <c r="A44" t="s">
        <v>7</v>
      </c>
      <c r="B44" t="s">
        <v>53</v>
      </c>
      <c r="D44">
        <v>0</v>
      </c>
      <c r="E44">
        <v>0</v>
      </c>
      <c r="F44">
        <v>3.04</v>
      </c>
      <c r="G44">
        <f t="shared" si="0"/>
        <v>3.04</v>
      </c>
      <c r="H44" t="s">
        <v>9</v>
      </c>
      <c r="J44">
        <f t="shared" si="1"/>
        <v>3.04</v>
      </c>
      <c r="K44">
        <f t="shared" si="2"/>
        <v>0</v>
      </c>
      <c r="L44">
        <f t="shared" si="3"/>
        <v>0</v>
      </c>
      <c r="M44">
        <f t="shared" si="4"/>
        <v>0</v>
      </c>
      <c r="N44">
        <f t="shared" si="5"/>
        <v>0</v>
      </c>
    </row>
    <row r="45" spans="1:14" ht="15">
      <c r="A45" t="s">
        <v>7</v>
      </c>
      <c r="B45" t="s">
        <v>54</v>
      </c>
      <c r="D45">
        <v>0</v>
      </c>
      <c r="E45">
        <v>0</v>
      </c>
      <c r="F45">
        <v>21.13</v>
      </c>
      <c r="G45">
        <f t="shared" si="0"/>
        <v>21.13</v>
      </c>
      <c r="H45" t="s">
        <v>13</v>
      </c>
      <c r="J45">
        <f t="shared" si="1"/>
        <v>0</v>
      </c>
      <c r="K45">
        <f t="shared" si="2"/>
        <v>0</v>
      </c>
      <c r="L45">
        <f t="shared" si="3"/>
        <v>21.13</v>
      </c>
      <c r="M45">
        <f t="shared" si="4"/>
        <v>0</v>
      </c>
      <c r="N45">
        <f t="shared" si="5"/>
        <v>0</v>
      </c>
    </row>
    <row r="46" spans="1:14" ht="15">
      <c r="A46" t="s">
        <v>7</v>
      </c>
      <c r="B46" t="s">
        <v>55</v>
      </c>
      <c r="D46">
        <v>6.42</v>
      </c>
      <c r="E46">
        <v>0</v>
      </c>
      <c r="F46">
        <v>0</v>
      </c>
      <c r="G46">
        <f t="shared" si="0"/>
        <v>6.42</v>
      </c>
      <c r="H46" t="s">
        <v>9</v>
      </c>
      <c r="J46">
        <f t="shared" si="1"/>
        <v>6.42</v>
      </c>
      <c r="K46">
        <f t="shared" si="2"/>
        <v>0</v>
      </c>
      <c r="L46">
        <f t="shared" si="3"/>
        <v>0</v>
      </c>
      <c r="M46">
        <f t="shared" si="4"/>
        <v>0</v>
      </c>
      <c r="N46">
        <f t="shared" si="5"/>
        <v>0</v>
      </c>
    </row>
    <row r="47" spans="1:14" ht="15">
      <c r="A47" t="s">
        <v>7</v>
      </c>
      <c r="B47" t="s">
        <v>56</v>
      </c>
      <c r="D47">
        <v>14.58</v>
      </c>
      <c r="E47">
        <v>15.72</v>
      </c>
      <c r="F47">
        <v>3.21</v>
      </c>
      <c r="G47">
        <f t="shared" si="0"/>
        <v>33.51</v>
      </c>
      <c r="H47" t="s">
        <v>13</v>
      </c>
      <c r="J47">
        <f t="shared" si="1"/>
        <v>0</v>
      </c>
      <c r="K47">
        <f t="shared" si="2"/>
        <v>0</v>
      </c>
      <c r="L47">
        <f t="shared" si="3"/>
        <v>33.51</v>
      </c>
      <c r="M47">
        <f t="shared" si="4"/>
        <v>0</v>
      </c>
      <c r="N47">
        <f t="shared" si="5"/>
        <v>0</v>
      </c>
    </row>
    <row r="48" spans="1:14" ht="15">
      <c r="A48" t="s">
        <v>7</v>
      </c>
      <c r="B48" t="s">
        <v>57</v>
      </c>
      <c r="D48">
        <v>0</v>
      </c>
      <c r="E48">
        <v>0.9</v>
      </c>
      <c r="F48">
        <v>0</v>
      </c>
      <c r="G48">
        <f t="shared" si="0"/>
        <v>0.9</v>
      </c>
      <c r="H48" t="s">
        <v>11</v>
      </c>
      <c r="J48">
        <f t="shared" si="1"/>
        <v>0</v>
      </c>
      <c r="K48">
        <f t="shared" si="2"/>
        <v>0.9</v>
      </c>
      <c r="L48">
        <f t="shared" si="3"/>
        <v>0</v>
      </c>
      <c r="M48">
        <f t="shared" si="4"/>
        <v>0</v>
      </c>
      <c r="N48">
        <f t="shared" si="5"/>
        <v>0</v>
      </c>
    </row>
    <row r="49" spans="1:14" ht="15">
      <c r="A49" t="s">
        <v>7</v>
      </c>
      <c r="B49" t="s">
        <v>57</v>
      </c>
      <c r="D49">
        <v>0</v>
      </c>
      <c r="E49">
        <v>0.9</v>
      </c>
      <c r="F49">
        <v>0</v>
      </c>
      <c r="G49">
        <f t="shared" si="0"/>
        <v>0.9</v>
      </c>
      <c r="H49" t="s">
        <v>9</v>
      </c>
      <c r="J49">
        <f t="shared" si="1"/>
        <v>0.9</v>
      </c>
      <c r="K49">
        <f t="shared" si="2"/>
        <v>0</v>
      </c>
      <c r="L49">
        <f t="shared" si="3"/>
        <v>0</v>
      </c>
      <c r="M49">
        <f t="shared" si="4"/>
        <v>0</v>
      </c>
      <c r="N49">
        <f t="shared" si="5"/>
        <v>0</v>
      </c>
    </row>
    <row r="50" spans="1:14" ht="15">
      <c r="A50" t="s">
        <v>7</v>
      </c>
      <c r="B50" t="s">
        <v>58</v>
      </c>
      <c r="D50">
        <v>1.81</v>
      </c>
      <c r="E50">
        <v>25.13</v>
      </c>
      <c r="F50">
        <v>0</v>
      </c>
      <c r="G50">
        <f t="shared" si="0"/>
        <v>26.939999999999998</v>
      </c>
      <c r="H50" t="s">
        <v>13</v>
      </c>
      <c r="J50">
        <f t="shared" si="1"/>
        <v>0</v>
      </c>
      <c r="K50">
        <f t="shared" si="2"/>
        <v>0</v>
      </c>
      <c r="L50">
        <f t="shared" si="3"/>
        <v>26.939999999999998</v>
      </c>
      <c r="M50">
        <f t="shared" si="4"/>
        <v>0</v>
      </c>
      <c r="N50">
        <f t="shared" si="5"/>
        <v>0</v>
      </c>
    </row>
    <row r="51" spans="1:14" ht="15">
      <c r="A51" t="s">
        <v>7</v>
      </c>
      <c r="B51" t="s">
        <v>59</v>
      </c>
      <c r="D51">
        <v>0</v>
      </c>
      <c r="E51">
        <v>0</v>
      </c>
      <c r="F51">
        <v>7.26</v>
      </c>
      <c r="G51">
        <f t="shared" si="0"/>
        <v>7.26</v>
      </c>
      <c r="H51" t="s">
        <v>9</v>
      </c>
      <c r="J51">
        <f t="shared" si="1"/>
        <v>7.26</v>
      </c>
      <c r="K51">
        <f t="shared" si="2"/>
        <v>0</v>
      </c>
      <c r="L51">
        <f t="shared" si="3"/>
        <v>0</v>
      </c>
      <c r="M51">
        <f t="shared" si="4"/>
        <v>0</v>
      </c>
      <c r="N51">
        <f t="shared" si="5"/>
        <v>0</v>
      </c>
    </row>
    <row r="52" spans="1:14" ht="15">
      <c r="A52" t="s">
        <v>7</v>
      </c>
      <c r="B52" t="s">
        <v>60</v>
      </c>
      <c r="D52">
        <v>0</v>
      </c>
      <c r="E52">
        <v>5.3</v>
      </c>
      <c r="F52">
        <v>0</v>
      </c>
      <c r="G52">
        <f t="shared" si="0"/>
        <v>5.3</v>
      </c>
      <c r="H52" t="s">
        <v>13</v>
      </c>
      <c r="J52">
        <f t="shared" si="1"/>
        <v>0</v>
      </c>
      <c r="K52">
        <f t="shared" si="2"/>
        <v>0</v>
      </c>
      <c r="L52">
        <f t="shared" si="3"/>
        <v>5.3</v>
      </c>
      <c r="M52">
        <f t="shared" si="4"/>
        <v>0</v>
      </c>
      <c r="N52">
        <f t="shared" si="5"/>
        <v>0</v>
      </c>
    </row>
    <row r="53" spans="1:14" ht="15">
      <c r="A53" t="s">
        <v>7</v>
      </c>
      <c r="B53" t="s">
        <v>61</v>
      </c>
      <c r="D53">
        <v>3.53</v>
      </c>
      <c r="E53">
        <v>0</v>
      </c>
      <c r="F53">
        <v>0</v>
      </c>
      <c r="G53">
        <f t="shared" si="0"/>
        <v>3.53</v>
      </c>
      <c r="H53" t="s">
        <v>13</v>
      </c>
      <c r="J53">
        <f t="shared" si="1"/>
        <v>0</v>
      </c>
      <c r="K53">
        <f t="shared" si="2"/>
        <v>0</v>
      </c>
      <c r="L53">
        <f t="shared" si="3"/>
        <v>3.53</v>
      </c>
      <c r="M53">
        <f t="shared" si="4"/>
        <v>0</v>
      </c>
      <c r="N53">
        <f t="shared" si="5"/>
        <v>0</v>
      </c>
    </row>
    <row r="54" spans="1:14" ht="15">
      <c r="A54" t="s">
        <v>7</v>
      </c>
      <c r="B54" t="s">
        <v>62</v>
      </c>
      <c r="D54">
        <v>3.69</v>
      </c>
      <c r="E54">
        <v>0</v>
      </c>
      <c r="F54">
        <v>0</v>
      </c>
      <c r="G54">
        <f t="shared" si="0"/>
        <v>3.69</v>
      </c>
      <c r="H54" t="s">
        <v>13</v>
      </c>
      <c r="J54">
        <f t="shared" si="1"/>
        <v>0</v>
      </c>
      <c r="K54">
        <f t="shared" si="2"/>
        <v>0</v>
      </c>
      <c r="L54">
        <f t="shared" si="3"/>
        <v>3.69</v>
      </c>
      <c r="M54">
        <f t="shared" si="4"/>
        <v>0</v>
      </c>
      <c r="N54">
        <f t="shared" si="5"/>
        <v>0</v>
      </c>
    </row>
    <row r="55" spans="1:14" ht="15">
      <c r="A55" t="s">
        <v>7</v>
      </c>
      <c r="B55" t="s">
        <v>63</v>
      </c>
      <c r="D55">
        <v>0</v>
      </c>
      <c r="E55">
        <v>1.8</v>
      </c>
      <c r="F55">
        <v>0</v>
      </c>
      <c r="G55">
        <f t="shared" si="0"/>
        <v>1.8</v>
      </c>
      <c r="J55">
        <f t="shared" si="1"/>
        <v>0</v>
      </c>
      <c r="K55">
        <f t="shared" si="2"/>
        <v>0</v>
      </c>
      <c r="L55">
        <f t="shared" si="3"/>
        <v>0</v>
      </c>
      <c r="M55">
        <f t="shared" si="4"/>
        <v>0</v>
      </c>
      <c r="N55">
        <f t="shared" si="5"/>
        <v>0</v>
      </c>
    </row>
    <row r="56" spans="1:14" ht="15">
      <c r="A56" t="s">
        <v>7</v>
      </c>
      <c r="B56" t="s">
        <v>64</v>
      </c>
      <c r="D56">
        <v>0.93</v>
      </c>
      <c r="E56">
        <v>35.79</v>
      </c>
      <c r="F56">
        <v>0</v>
      </c>
      <c r="G56">
        <f t="shared" si="0"/>
        <v>36.72</v>
      </c>
      <c r="H56" t="s">
        <v>13</v>
      </c>
      <c r="J56">
        <f t="shared" si="1"/>
        <v>0</v>
      </c>
      <c r="K56">
        <f t="shared" si="2"/>
        <v>0</v>
      </c>
      <c r="L56">
        <f t="shared" si="3"/>
        <v>36.72</v>
      </c>
      <c r="M56">
        <f t="shared" si="4"/>
        <v>0</v>
      </c>
      <c r="N56">
        <f t="shared" si="5"/>
        <v>0</v>
      </c>
    </row>
    <row r="57" spans="1:14" ht="15">
      <c r="A57" t="s">
        <v>7</v>
      </c>
      <c r="B57" t="s">
        <v>65</v>
      </c>
      <c r="D57">
        <v>0</v>
      </c>
      <c r="E57">
        <v>4.905</v>
      </c>
      <c r="F57">
        <v>0</v>
      </c>
      <c r="G57">
        <f t="shared" si="0"/>
        <v>4.905</v>
      </c>
      <c r="H57" t="s">
        <v>11</v>
      </c>
      <c r="J57">
        <f t="shared" si="1"/>
        <v>0</v>
      </c>
      <c r="K57">
        <f t="shared" si="2"/>
        <v>4.905</v>
      </c>
      <c r="L57">
        <f t="shared" si="3"/>
        <v>0</v>
      </c>
      <c r="M57">
        <f t="shared" si="4"/>
        <v>0</v>
      </c>
      <c r="N57">
        <f t="shared" si="5"/>
        <v>0</v>
      </c>
    </row>
    <row r="58" spans="1:14" ht="15">
      <c r="A58" t="s">
        <v>7</v>
      </c>
      <c r="B58" t="s">
        <v>65</v>
      </c>
      <c r="D58">
        <v>0</v>
      </c>
      <c r="E58">
        <v>4.905</v>
      </c>
      <c r="F58">
        <v>0</v>
      </c>
      <c r="G58">
        <f t="shared" si="0"/>
        <v>4.905</v>
      </c>
      <c r="H58" t="s">
        <v>9</v>
      </c>
      <c r="J58">
        <f t="shared" si="1"/>
        <v>4.905</v>
      </c>
      <c r="K58">
        <f t="shared" si="2"/>
        <v>0</v>
      </c>
      <c r="L58">
        <f t="shared" si="3"/>
        <v>0</v>
      </c>
      <c r="M58">
        <f t="shared" si="4"/>
        <v>0</v>
      </c>
      <c r="N58">
        <f t="shared" si="5"/>
        <v>0</v>
      </c>
    </row>
    <row r="59" spans="1:14" ht="15">
      <c r="A59" t="s">
        <v>7</v>
      </c>
      <c r="B59" t="s">
        <v>66</v>
      </c>
      <c r="D59">
        <v>10.16</v>
      </c>
      <c r="E59">
        <v>2.78</v>
      </c>
      <c r="F59">
        <v>0</v>
      </c>
      <c r="G59">
        <f t="shared" si="0"/>
        <v>12.94</v>
      </c>
      <c r="H59" t="s">
        <v>13</v>
      </c>
      <c r="J59">
        <f t="shared" si="1"/>
        <v>0</v>
      </c>
      <c r="K59">
        <f t="shared" si="2"/>
        <v>0</v>
      </c>
      <c r="L59">
        <f t="shared" si="3"/>
        <v>12.94</v>
      </c>
      <c r="M59">
        <f t="shared" si="4"/>
        <v>0</v>
      </c>
      <c r="N59">
        <f t="shared" si="5"/>
        <v>0</v>
      </c>
    </row>
    <row r="60" spans="1:14" ht="15">
      <c r="A60" t="s">
        <v>7</v>
      </c>
      <c r="B60" t="s">
        <v>67</v>
      </c>
      <c r="D60">
        <v>0</v>
      </c>
      <c r="E60">
        <v>0</v>
      </c>
      <c r="F60">
        <v>18.86</v>
      </c>
      <c r="G60">
        <f t="shared" si="0"/>
        <v>18.86</v>
      </c>
      <c r="H60" t="s">
        <v>11</v>
      </c>
      <c r="J60">
        <f t="shared" si="1"/>
        <v>0</v>
      </c>
      <c r="K60">
        <f t="shared" si="2"/>
        <v>18.86</v>
      </c>
      <c r="L60">
        <f t="shared" si="3"/>
        <v>0</v>
      </c>
      <c r="M60">
        <f t="shared" si="4"/>
        <v>0</v>
      </c>
      <c r="N60">
        <f t="shared" si="5"/>
        <v>0</v>
      </c>
    </row>
    <row r="61" spans="1:14" ht="15">
      <c r="A61" t="s">
        <v>7</v>
      </c>
      <c r="B61" t="s">
        <v>67</v>
      </c>
      <c r="D61">
        <v>0</v>
      </c>
      <c r="E61">
        <v>0</v>
      </c>
      <c r="F61">
        <v>18.86</v>
      </c>
      <c r="G61">
        <f t="shared" si="0"/>
        <v>18.86</v>
      </c>
      <c r="H61" t="s">
        <v>9</v>
      </c>
      <c r="J61">
        <f t="shared" si="1"/>
        <v>18.86</v>
      </c>
      <c r="K61">
        <f t="shared" si="2"/>
        <v>0</v>
      </c>
      <c r="L61">
        <f t="shared" si="3"/>
        <v>0</v>
      </c>
      <c r="M61">
        <f t="shared" si="4"/>
        <v>0</v>
      </c>
      <c r="N61">
        <f t="shared" si="5"/>
        <v>0</v>
      </c>
    </row>
    <row r="62" spans="1:14" ht="15">
      <c r="A62" t="s">
        <v>7</v>
      </c>
      <c r="B62" t="s">
        <v>68</v>
      </c>
      <c r="D62">
        <v>0</v>
      </c>
      <c r="E62">
        <v>0</v>
      </c>
      <c r="F62">
        <v>17.01</v>
      </c>
      <c r="G62">
        <f t="shared" si="0"/>
        <v>17.01</v>
      </c>
      <c r="H62" t="s">
        <v>11</v>
      </c>
      <c r="J62">
        <f t="shared" si="1"/>
        <v>0</v>
      </c>
      <c r="K62">
        <f t="shared" si="2"/>
        <v>17.01</v>
      </c>
      <c r="L62">
        <f t="shared" si="3"/>
        <v>0</v>
      </c>
      <c r="M62">
        <f t="shared" si="4"/>
        <v>0</v>
      </c>
      <c r="N62">
        <f t="shared" si="5"/>
        <v>0</v>
      </c>
    </row>
    <row r="63" spans="1:14" ht="15">
      <c r="A63" t="s">
        <v>7</v>
      </c>
      <c r="B63" t="s">
        <v>69</v>
      </c>
      <c r="D63">
        <v>0</v>
      </c>
      <c r="E63">
        <v>0</v>
      </c>
      <c r="F63">
        <v>6.33</v>
      </c>
      <c r="G63">
        <f t="shared" si="0"/>
        <v>6.33</v>
      </c>
      <c r="H63" t="s">
        <v>11</v>
      </c>
      <c r="J63">
        <f t="shared" si="1"/>
        <v>0</v>
      </c>
      <c r="K63">
        <f t="shared" si="2"/>
        <v>6.33</v>
      </c>
      <c r="L63">
        <f t="shared" si="3"/>
        <v>0</v>
      </c>
      <c r="M63">
        <f t="shared" si="4"/>
        <v>0</v>
      </c>
      <c r="N63">
        <f t="shared" si="5"/>
        <v>0</v>
      </c>
    </row>
    <row r="64" spans="1:14" ht="15">
      <c r="A64" t="s">
        <v>7</v>
      </c>
      <c r="B64" t="s">
        <v>70</v>
      </c>
      <c r="D64">
        <v>0</v>
      </c>
      <c r="E64">
        <v>0.935</v>
      </c>
      <c r="F64">
        <v>4.74</v>
      </c>
      <c r="G64">
        <f t="shared" si="0"/>
        <v>5.675000000000001</v>
      </c>
      <c r="H64" t="s">
        <v>11</v>
      </c>
      <c r="J64">
        <f t="shared" si="1"/>
        <v>0</v>
      </c>
      <c r="K64">
        <f t="shared" si="2"/>
        <v>5.675000000000001</v>
      </c>
      <c r="L64">
        <f t="shared" si="3"/>
        <v>0</v>
      </c>
      <c r="M64">
        <f t="shared" si="4"/>
        <v>0</v>
      </c>
      <c r="N64">
        <f t="shared" si="5"/>
        <v>0</v>
      </c>
    </row>
    <row r="65" spans="1:14" ht="15">
      <c r="A65" t="s">
        <v>7</v>
      </c>
      <c r="B65" t="s">
        <v>70</v>
      </c>
      <c r="D65">
        <v>0</v>
      </c>
      <c r="E65">
        <v>0.935</v>
      </c>
      <c r="F65">
        <v>4.74</v>
      </c>
      <c r="G65">
        <f t="shared" si="0"/>
        <v>5.675000000000001</v>
      </c>
      <c r="H65" t="s">
        <v>9</v>
      </c>
      <c r="J65">
        <f t="shared" si="1"/>
        <v>5.675000000000001</v>
      </c>
      <c r="K65">
        <f t="shared" si="2"/>
        <v>0</v>
      </c>
      <c r="L65">
        <f t="shared" si="3"/>
        <v>0</v>
      </c>
      <c r="M65">
        <f t="shared" si="4"/>
        <v>0</v>
      </c>
      <c r="N65">
        <f t="shared" si="5"/>
        <v>0</v>
      </c>
    </row>
    <row r="66" spans="1:14" ht="15">
      <c r="A66" t="s">
        <v>7</v>
      </c>
      <c r="B66" t="s">
        <v>71</v>
      </c>
      <c r="D66">
        <v>0</v>
      </c>
      <c r="E66">
        <v>0</v>
      </c>
      <c r="F66">
        <v>2.5</v>
      </c>
      <c r="G66">
        <f t="shared" si="0"/>
        <v>2.5</v>
      </c>
      <c r="H66" t="s">
        <v>11</v>
      </c>
      <c r="J66">
        <f t="shared" si="1"/>
        <v>0</v>
      </c>
      <c r="K66">
        <f t="shared" si="2"/>
        <v>2.5</v>
      </c>
      <c r="L66">
        <f t="shared" si="3"/>
        <v>0</v>
      </c>
      <c r="M66">
        <f t="shared" si="4"/>
        <v>0</v>
      </c>
      <c r="N66">
        <f t="shared" si="5"/>
        <v>0</v>
      </c>
    </row>
    <row r="67" spans="1:14" ht="15">
      <c r="A67" t="s">
        <v>7</v>
      </c>
      <c r="B67" t="s">
        <v>72</v>
      </c>
      <c r="D67">
        <v>0</v>
      </c>
      <c r="E67">
        <v>1.88</v>
      </c>
      <c r="F67">
        <v>0</v>
      </c>
      <c r="G67">
        <f aca="true" t="shared" si="6" ref="G67:G130">SUM(D67:F67)</f>
        <v>1.88</v>
      </c>
      <c r="H67" t="s">
        <v>9</v>
      </c>
      <c r="J67">
        <f aca="true" t="shared" si="7" ref="J67:J130">IF(H67=$J$1,SUM(D67:F67),0)</f>
        <v>1.88</v>
      </c>
      <c r="K67">
        <f aca="true" t="shared" si="8" ref="K67:K130">IF(H67=$K$1,SUM(D67:F67),0)</f>
        <v>0</v>
      </c>
      <c r="L67">
        <f aca="true" t="shared" si="9" ref="L67:L130">IF(H67=$L$1,SUM(D67:F67),0)</f>
        <v>0</v>
      </c>
      <c r="M67">
        <f aca="true" t="shared" si="10" ref="M67:M130">IF(H67=$M$1,SUM(D67:F67),0)</f>
        <v>0</v>
      </c>
      <c r="N67">
        <f aca="true" t="shared" si="11" ref="N67:N130">IF(H67=$N$1,SUM(D67:F67),0)</f>
        <v>0</v>
      </c>
    </row>
    <row r="68" spans="1:14" ht="15">
      <c r="A68" t="s">
        <v>7</v>
      </c>
      <c r="B68" t="s">
        <v>73</v>
      </c>
      <c r="D68">
        <v>7.59</v>
      </c>
      <c r="E68">
        <v>0</v>
      </c>
      <c r="F68">
        <v>0</v>
      </c>
      <c r="G68">
        <f t="shared" si="6"/>
        <v>7.59</v>
      </c>
      <c r="H68" t="s">
        <v>13</v>
      </c>
      <c r="J68">
        <f t="shared" si="7"/>
        <v>0</v>
      </c>
      <c r="K68">
        <f t="shared" si="8"/>
        <v>0</v>
      </c>
      <c r="L68">
        <f t="shared" si="9"/>
        <v>7.59</v>
      </c>
      <c r="M68">
        <f t="shared" si="10"/>
        <v>0</v>
      </c>
      <c r="N68">
        <f t="shared" si="11"/>
        <v>0</v>
      </c>
    </row>
    <row r="69" spans="1:14" ht="15">
      <c r="A69" t="s">
        <v>7</v>
      </c>
      <c r="B69" t="s">
        <v>74</v>
      </c>
      <c r="D69">
        <v>6.62</v>
      </c>
      <c r="E69">
        <v>8.51</v>
      </c>
      <c r="F69">
        <v>0</v>
      </c>
      <c r="G69">
        <f t="shared" si="6"/>
        <v>15.129999999999999</v>
      </c>
      <c r="H69" t="s">
        <v>13</v>
      </c>
      <c r="J69">
        <f t="shared" si="7"/>
        <v>0</v>
      </c>
      <c r="K69">
        <f t="shared" si="8"/>
        <v>0</v>
      </c>
      <c r="L69">
        <f t="shared" si="9"/>
        <v>15.129999999999999</v>
      </c>
      <c r="M69">
        <f t="shared" si="10"/>
        <v>0</v>
      </c>
      <c r="N69">
        <f t="shared" si="11"/>
        <v>0</v>
      </c>
    </row>
    <row r="70" spans="1:14" ht="15">
      <c r="A70" t="s">
        <v>7</v>
      </c>
      <c r="B70" t="s">
        <v>75</v>
      </c>
      <c r="D70">
        <v>0</v>
      </c>
      <c r="E70">
        <v>1.85</v>
      </c>
      <c r="F70">
        <v>0</v>
      </c>
      <c r="G70">
        <f t="shared" si="6"/>
        <v>1.85</v>
      </c>
      <c r="H70" t="s">
        <v>9</v>
      </c>
      <c r="J70">
        <f t="shared" si="7"/>
        <v>1.85</v>
      </c>
      <c r="K70">
        <f t="shared" si="8"/>
        <v>0</v>
      </c>
      <c r="L70">
        <f t="shared" si="9"/>
        <v>0</v>
      </c>
      <c r="M70">
        <f t="shared" si="10"/>
        <v>0</v>
      </c>
      <c r="N70">
        <f t="shared" si="11"/>
        <v>0</v>
      </c>
    </row>
    <row r="71" spans="1:14" ht="15">
      <c r="A71" t="s">
        <v>7</v>
      </c>
      <c r="B71" t="s">
        <v>76</v>
      </c>
      <c r="D71">
        <v>0</v>
      </c>
      <c r="E71">
        <v>0</v>
      </c>
      <c r="F71">
        <v>6.88</v>
      </c>
      <c r="G71">
        <f t="shared" si="6"/>
        <v>6.88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0"/>
        <v>0</v>
      </c>
      <c r="N71">
        <f t="shared" si="11"/>
        <v>0</v>
      </c>
    </row>
    <row r="72" spans="1:14" ht="15">
      <c r="A72" t="s">
        <v>7</v>
      </c>
      <c r="B72" t="s">
        <v>77</v>
      </c>
      <c r="D72">
        <v>1.39</v>
      </c>
      <c r="E72">
        <v>0</v>
      </c>
      <c r="F72">
        <v>0</v>
      </c>
      <c r="G72">
        <f t="shared" si="6"/>
        <v>1.39</v>
      </c>
      <c r="H72" t="s">
        <v>13</v>
      </c>
      <c r="J72">
        <f t="shared" si="7"/>
        <v>0</v>
      </c>
      <c r="K72">
        <f t="shared" si="8"/>
        <v>0</v>
      </c>
      <c r="L72">
        <f t="shared" si="9"/>
        <v>1.39</v>
      </c>
      <c r="M72">
        <f t="shared" si="10"/>
        <v>0</v>
      </c>
      <c r="N72">
        <f t="shared" si="11"/>
        <v>0</v>
      </c>
    </row>
    <row r="73" spans="1:14" ht="15">
      <c r="A73" t="s">
        <v>7</v>
      </c>
      <c r="B73" t="s">
        <v>78</v>
      </c>
      <c r="D73">
        <v>10.36</v>
      </c>
      <c r="E73">
        <v>0.44</v>
      </c>
      <c r="F73">
        <v>0</v>
      </c>
      <c r="G73">
        <f t="shared" si="6"/>
        <v>10.799999999999999</v>
      </c>
      <c r="H73" t="s">
        <v>13</v>
      </c>
      <c r="J73">
        <f t="shared" si="7"/>
        <v>0</v>
      </c>
      <c r="K73">
        <f t="shared" si="8"/>
        <v>0</v>
      </c>
      <c r="L73">
        <f t="shared" si="9"/>
        <v>10.799999999999999</v>
      </c>
      <c r="M73">
        <f t="shared" si="10"/>
        <v>0</v>
      </c>
      <c r="N73">
        <f t="shared" si="11"/>
        <v>0</v>
      </c>
    </row>
    <row r="74" spans="1:14" ht="15">
      <c r="A74" t="s">
        <v>7</v>
      </c>
      <c r="B74" t="s">
        <v>79</v>
      </c>
      <c r="D74">
        <v>27.68</v>
      </c>
      <c r="E74">
        <v>0</v>
      </c>
      <c r="F74">
        <v>0</v>
      </c>
      <c r="G74">
        <f t="shared" si="6"/>
        <v>27.68</v>
      </c>
      <c r="H74" t="s">
        <v>13</v>
      </c>
      <c r="J74">
        <f t="shared" si="7"/>
        <v>0</v>
      </c>
      <c r="K74">
        <f t="shared" si="8"/>
        <v>0</v>
      </c>
      <c r="L74">
        <f t="shared" si="9"/>
        <v>27.68</v>
      </c>
      <c r="M74">
        <f t="shared" si="10"/>
        <v>0</v>
      </c>
      <c r="N74">
        <f t="shared" si="11"/>
        <v>0</v>
      </c>
    </row>
    <row r="75" spans="1:14" ht="15">
      <c r="A75" t="s">
        <v>7</v>
      </c>
      <c r="B75" t="s">
        <v>80</v>
      </c>
      <c r="D75">
        <v>0</v>
      </c>
      <c r="E75">
        <v>2.78</v>
      </c>
      <c r="F75">
        <v>0</v>
      </c>
      <c r="G75">
        <f t="shared" si="6"/>
        <v>2.78</v>
      </c>
      <c r="H75" t="s">
        <v>13</v>
      </c>
      <c r="J75">
        <f t="shared" si="7"/>
        <v>0</v>
      </c>
      <c r="K75">
        <f t="shared" si="8"/>
        <v>0</v>
      </c>
      <c r="L75">
        <f t="shared" si="9"/>
        <v>2.78</v>
      </c>
      <c r="M75">
        <f t="shared" si="10"/>
        <v>0</v>
      </c>
      <c r="N75">
        <f t="shared" si="11"/>
        <v>0</v>
      </c>
    </row>
    <row r="76" spans="1:14" ht="15">
      <c r="A76" t="s">
        <v>7</v>
      </c>
      <c r="B76" t="s">
        <v>81</v>
      </c>
      <c r="D76">
        <v>0</v>
      </c>
      <c r="E76">
        <v>0</v>
      </c>
      <c r="F76">
        <v>13.37</v>
      </c>
      <c r="G76">
        <f t="shared" si="6"/>
        <v>13.37</v>
      </c>
      <c r="H76" t="s">
        <v>9</v>
      </c>
      <c r="J76">
        <f t="shared" si="7"/>
        <v>13.37</v>
      </c>
      <c r="K76">
        <f t="shared" si="8"/>
        <v>0</v>
      </c>
      <c r="L76">
        <f t="shared" si="9"/>
        <v>0</v>
      </c>
      <c r="M76">
        <f t="shared" si="10"/>
        <v>0</v>
      </c>
      <c r="N76">
        <f t="shared" si="11"/>
        <v>0</v>
      </c>
    </row>
    <row r="77" spans="1:14" ht="15">
      <c r="A77" t="s">
        <v>7</v>
      </c>
      <c r="B77" t="s">
        <v>82</v>
      </c>
      <c r="D77">
        <v>14.33</v>
      </c>
      <c r="E77">
        <v>7.86</v>
      </c>
      <c r="F77">
        <v>0</v>
      </c>
      <c r="G77">
        <f t="shared" si="6"/>
        <v>22.19</v>
      </c>
      <c r="H77" t="s">
        <v>13</v>
      </c>
      <c r="J77">
        <f t="shared" si="7"/>
        <v>0</v>
      </c>
      <c r="K77">
        <f t="shared" si="8"/>
        <v>0</v>
      </c>
      <c r="L77">
        <f t="shared" si="9"/>
        <v>22.19</v>
      </c>
      <c r="M77">
        <f t="shared" si="10"/>
        <v>0</v>
      </c>
      <c r="N77">
        <f t="shared" si="11"/>
        <v>0</v>
      </c>
    </row>
    <row r="78" spans="1:14" ht="15">
      <c r="A78" t="s">
        <v>7</v>
      </c>
      <c r="B78" t="s">
        <v>83</v>
      </c>
      <c r="D78">
        <v>0</v>
      </c>
      <c r="E78">
        <v>0</v>
      </c>
      <c r="F78">
        <v>3.82</v>
      </c>
      <c r="G78">
        <f t="shared" si="6"/>
        <v>3.82</v>
      </c>
      <c r="H78" t="s">
        <v>9</v>
      </c>
      <c r="J78">
        <f t="shared" si="7"/>
        <v>3.82</v>
      </c>
      <c r="K78">
        <f t="shared" si="8"/>
        <v>0</v>
      </c>
      <c r="L78">
        <f t="shared" si="9"/>
        <v>0</v>
      </c>
      <c r="M78">
        <f t="shared" si="10"/>
        <v>0</v>
      </c>
      <c r="N78">
        <f t="shared" si="11"/>
        <v>0</v>
      </c>
    </row>
    <row r="79" spans="1:14" ht="15">
      <c r="A79" t="s">
        <v>7</v>
      </c>
      <c r="B79" t="s">
        <v>84</v>
      </c>
      <c r="D79">
        <v>0.9</v>
      </c>
      <c r="E79">
        <v>2.74</v>
      </c>
      <c r="F79">
        <v>2.85</v>
      </c>
      <c r="G79">
        <f t="shared" si="6"/>
        <v>6.49</v>
      </c>
      <c r="H79" t="s">
        <v>13</v>
      </c>
      <c r="J79">
        <f t="shared" si="7"/>
        <v>0</v>
      </c>
      <c r="K79">
        <f t="shared" si="8"/>
        <v>0</v>
      </c>
      <c r="L79">
        <f t="shared" si="9"/>
        <v>6.49</v>
      </c>
      <c r="M79">
        <f t="shared" si="10"/>
        <v>0</v>
      </c>
      <c r="N79">
        <f t="shared" si="11"/>
        <v>0</v>
      </c>
    </row>
    <row r="80" spans="1:14" ht="15">
      <c r="A80" t="s">
        <v>7</v>
      </c>
      <c r="B80" t="s">
        <v>85</v>
      </c>
      <c r="D80">
        <v>3.71</v>
      </c>
      <c r="E80">
        <v>0</v>
      </c>
      <c r="F80">
        <v>0</v>
      </c>
      <c r="G80">
        <f t="shared" si="6"/>
        <v>3.71</v>
      </c>
      <c r="H80" t="s">
        <v>9</v>
      </c>
      <c r="J80">
        <f t="shared" si="7"/>
        <v>3.71</v>
      </c>
      <c r="K80">
        <f t="shared" si="8"/>
        <v>0</v>
      </c>
      <c r="L80">
        <f t="shared" si="9"/>
        <v>0</v>
      </c>
      <c r="M80">
        <f t="shared" si="10"/>
        <v>0</v>
      </c>
      <c r="N80">
        <f t="shared" si="11"/>
        <v>0</v>
      </c>
    </row>
    <row r="81" spans="1:14" ht="15">
      <c r="A81" t="s">
        <v>7</v>
      </c>
      <c r="B81" t="s">
        <v>86</v>
      </c>
      <c r="D81">
        <v>6.85</v>
      </c>
      <c r="E81">
        <v>0</v>
      </c>
      <c r="F81">
        <v>0</v>
      </c>
      <c r="G81">
        <f t="shared" si="6"/>
        <v>6.85</v>
      </c>
      <c r="H81" t="s">
        <v>13</v>
      </c>
      <c r="J81">
        <f t="shared" si="7"/>
        <v>0</v>
      </c>
      <c r="K81">
        <f t="shared" si="8"/>
        <v>0</v>
      </c>
      <c r="L81">
        <f t="shared" si="9"/>
        <v>6.85</v>
      </c>
      <c r="M81">
        <f t="shared" si="10"/>
        <v>0</v>
      </c>
      <c r="N81">
        <f t="shared" si="11"/>
        <v>0</v>
      </c>
    </row>
    <row r="82" spans="1:14" ht="15">
      <c r="A82" t="s">
        <v>7</v>
      </c>
      <c r="B82" t="s">
        <v>87</v>
      </c>
      <c r="D82">
        <v>3.38</v>
      </c>
      <c r="E82">
        <v>6.585</v>
      </c>
      <c r="F82">
        <v>0</v>
      </c>
      <c r="G82">
        <f t="shared" si="6"/>
        <v>9.965</v>
      </c>
      <c r="H82" t="s">
        <v>11</v>
      </c>
      <c r="J82">
        <f t="shared" si="7"/>
        <v>0</v>
      </c>
      <c r="K82">
        <f t="shared" si="8"/>
        <v>9.965</v>
      </c>
      <c r="L82">
        <f t="shared" si="9"/>
        <v>0</v>
      </c>
      <c r="M82">
        <f t="shared" si="10"/>
        <v>0</v>
      </c>
      <c r="N82">
        <f t="shared" si="11"/>
        <v>0</v>
      </c>
    </row>
    <row r="83" spans="1:14" ht="15">
      <c r="A83" t="s">
        <v>7</v>
      </c>
      <c r="B83" t="s">
        <v>87</v>
      </c>
      <c r="D83">
        <v>3.38</v>
      </c>
      <c r="E83">
        <v>6.585</v>
      </c>
      <c r="F83">
        <v>0</v>
      </c>
      <c r="G83">
        <f t="shared" si="6"/>
        <v>9.965</v>
      </c>
      <c r="H83" t="s">
        <v>9</v>
      </c>
      <c r="J83">
        <f t="shared" si="7"/>
        <v>9.965</v>
      </c>
      <c r="K83">
        <f t="shared" si="8"/>
        <v>0</v>
      </c>
      <c r="L83">
        <f t="shared" si="9"/>
        <v>0</v>
      </c>
      <c r="M83">
        <f t="shared" si="10"/>
        <v>0</v>
      </c>
      <c r="N83">
        <f t="shared" si="11"/>
        <v>0</v>
      </c>
    </row>
    <row r="84" spans="1:14" ht="15">
      <c r="A84" t="s">
        <v>7</v>
      </c>
      <c r="B84" t="s">
        <v>88</v>
      </c>
      <c r="D84">
        <v>0</v>
      </c>
      <c r="E84">
        <v>5.54</v>
      </c>
      <c r="F84">
        <v>11.04</v>
      </c>
      <c r="G84">
        <f t="shared" si="6"/>
        <v>16.58</v>
      </c>
      <c r="H84" t="s">
        <v>13</v>
      </c>
      <c r="J84">
        <f t="shared" si="7"/>
        <v>0</v>
      </c>
      <c r="K84">
        <f t="shared" si="8"/>
        <v>0</v>
      </c>
      <c r="L84">
        <f t="shared" si="9"/>
        <v>16.58</v>
      </c>
      <c r="M84">
        <f t="shared" si="10"/>
        <v>0</v>
      </c>
      <c r="N84">
        <f t="shared" si="11"/>
        <v>0</v>
      </c>
    </row>
    <row r="85" spans="1:14" ht="15">
      <c r="A85" t="s">
        <v>7</v>
      </c>
      <c r="B85" t="s">
        <v>89</v>
      </c>
      <c r="D85">
        <v>0</v>
      </c>
      <c r="E85">
        <v>1.9</v>
      </c>
      <c r="F85">
        <v>5.75</v>
      </c>
      <c r="G85">
        <f t="shared" si="6"/>
        <v>7.65</v>
      </c>
      <c r="H85" t="s">
        <v>13</v>
      </c>
      <c r="J85">
        <f t="shared" si="7"/>
        <v>0</v>
      </c>
      <c r="K85">
        <f t="shared" si="8"/>
        <v>0</v>
      </c>
      <c r="L85">
        <f t="shared" si="9"/>
        <v>7.65</v>
      </c>
      <c r="M85">
        <f t="shared" si="10"/>
        <v>0</v>
      </c>
      <c r="N85">
        <f t="shared" si="11"/>
        <v>0</v>
      </c>
    </row>
    <row r="86" spans="1:14" ht="15">
      <c r="A86" t="s">
        <v>7</v>
      </c>
      <c r="B86" t="s">
        <v>90</v>
      </c>
      <c r="D86">
        <v>0</v>
      </c>
      <c r="E86">
        <v>0</v>
      </c>
      <c r="F86">
        <v>4.44</v>
      </c>
      <c r="G86">
        <f t="shared" si="6"/>
        <v>4.44</v>
      </c>
      <c r="H86" t="s">
        <v>9</v>
      </c>
      <c r="J86">
        <f t="shared" si="7"/>
        <v>4.44</v>
      </c>
      <c r="K86">
        <f t="shared" si="8"/>
        <v>0</v>
      </c>
      <c r="L86">
        <f t="shared" si="9"/>
        <v>0</v>
      </c>
      <c r="M86">
        <f t="shared" si="10"/>
        <v>0</v>
      </c>
      <c r="N86">
        <f t="shared" si="11"/>
        <v>0</v>
      </c>
    </row>
    <row r="87" spans="1:14" ht="15">
      <c r="A87" t="s">
        <v>7</v>
      </c>
      <c r="B87" t="s">
        <v>91</v>
      </c>
      <c r="D87">
        <v>0</v>
      </c>
      <c r="E87">
        <v>0.91</v>
      </c>
      <c r="F87">
        <v>7.3</v>
      </c>
      <c r="G87">
        <f t="shared" si="6"/>
        <v>8.209999999999999</v>
      </c>
      <c r="H87" t="s">
        <v>13</v>
      </c>
      <c r="J87">
        <f t="shared" si="7"/>
        <v>0</v>
      </c>
      <c r="K87">
        <f t="shared" si="8"/>
        <v>0</v>
      </c>
      <c r="L87">
        <f t="shared" si="9"/>
        <v>8.209999999999999</v>
      </c>
      <c r="M87">
        <f t="shared" si="10"/>
        <v>0</v>
      </c>
      <c r="N87">
        <f t="shared" si="11"/>
        <v>0</v>
      </c>
    </row>
    <row r="88" spans="1:14" ht="15">
      <c r="A88" t="s">
        <v>7</v>
      </c>
      <c r="B88" t="s">
        <v>92</v>
      </c>
      <c r="D88">
        <v>0</v>
      </c>
      <c r="E88">
        <v>0</v>
      </c>
      <c r="F88">
        <v>3.15</v>
      </c>
      <c r="G88">
        <f t="shared" si="6"/>
        <v>3.15</v>
      </c>
      <c r="H88" t="s">
        <v>52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0"/>
        <v>3.15</v>
      </c>
      <c r="N88">
        <f t="shared" si="11"/>
        <v>0</v>
      </c>
    </row>
    <row r="89" spans="1:14" ht="15">
      <c r="A89" t="s">
        <v>7</v>
      </c>
      <c r="B89" t="s">
        <v>93</v>
      </c>
      <c r="D89">
        <v>0</v>
      </c>
      <c r="E89">
        <v>1.42</v>
      </c>
      <c r="F89">
        <v>0</v>
      </c>
      <c r="G89">
        <f t="shared" si="6"/>
        <v>1.42</v>
      </c>
      <c r="H89" t="s">
        <v>9</v>
      </c>
      <c r="J89">
        <f t="shared" si="7"/>
        <v>1.42</v>
      </c>
      <c r="K89">
        <f t="shared" si="8"/>
        <v>0</v>
      </c>
      <c r="L89">
        <f t="shared" si="9"/>
        <v>0</v>
      </c>
      <c r="M89">
        <f t="shared" si="10"/>
        <v>0</v>
      </c>
      <c r="N89">
        <f t="shared" si="11"/>
        <v>0</v>
      </c>
    </row>
    <row r="90" spans="1:14" ht="15">
      <c r="A90" t="s">
        <v>7</v>
      </c>
      <c r="B90" t="s">
        <v>94</v>
      </c>
      <c r="D90">
        <v>2.65</v>
      </c>
      <c r="E90">
        <v>2</v>
      </c>
      <c r="F90">
        <v>0</v>
      </c>
      <c r="G90">
        <f t="shared" si="6"/>
        <v>4.65</v>
      </c>
      <c r="H90" t="s">
        <v>9</v>
      </c>
      <c r="J90">
        <f t="shared" si="7"/>
        <v>4.65</v>
      </c>
      <c r="K90">
        <f t="shared" si="8"/>
        <v>0</v>
      </c>
      <c r="L90">
        <f t="shared" si="9"/>
        <v>0</v>
      </c>
      <c r="M90">
        <f t="shared" si="10"/>
        <v>0</v>
      </c>
      <c r="N90">
        <f t="shared" si="11"/>
        <v>0</v>
      </c>
    </row>
    <row r="91" spans="1:14" ht="15">
      <c r="A91" t="s">
        <v>7</v>
      </c>
      <c r="B91" t="s">
        <v>95</v>
      </c>
      <c r="D91">
        <v>5.38</v>
      </c>
      <c r="E91">
        <v>0</v>
      </c>
      <c r="F91">
        <v>0</v>
      </c>
      <c r="G91">
        <f t="shared" si="6"/>
        <v>5.38</v>
      </c>
      <c r="H91" t="s">
        <v>13</v>
      </c>
      <c r="J91">
        <f t="shared" si="7"/>
        <v>0</v>
      </c>
      <c r="K91">
        <f t="shared" si="8"/>
        <v>0</v>
      </c>
      <c r="L91">
        <f t="shared" si="9"/>
        <v>5.38</v>
      </c>
      <c r="M91">
        <f t="shared" si="10"/>
        <v>0</v>
      </c>
      <c r="N91">
        <f t="shared" si="11"/>
        <v>0</v>
      </c>
    </row>
    <row r="92" spans="1:14" ht="15">
      <c r="A92" t="s">
        <v>7</v>
      </c>
      <c r="B92" t="s">
        <v>96</v>
      </c>
      <c r="D92">
        <v>25.61</v>
      </c>
      <c r="E92">
        <v>0</v>
      </c>
      <c r="F92">
        <v>0</v>
      </c>
      <c r="G92">
        <f t="shared" si="6"/>
        <v>25.61</v>
      </c>
      <c r="H92" t="s">
        <v>13</v>
      </c>
      <c r="J92">
        <f t="shared" si="7"/>
        <v>0</v>
      </c>
      <c r="K92">
        <f t="shared" si="8"/>
        <v>0</v>
      </c>
      <c r="L92">
        <f t="shared" si="9"/>
        <v>25.61</v>
      </c>
      <c r="M92">
        <f t="shared" si="10"/>
        <v>0</v>
      </c>
      <c r="N92">
        <f t="shared" si="11"/>
        <v>0</v>
      </c>
    </row>
    <row r="93" spans="1:14" ht="15">
      <c r="A93" t="s">
        <v>7</v>
      </c>
      <c r="B93" t="s">
        <v>97</v>
      </c>
      <c r="D93">
        <v>0</v>
      </c>
      <c r="E93">
        <v>0</v>
      </c>
      <c r="F93">
        <v>1.865</v>
      </c>
      <c r="G93">
        <f t="shared" si="6"/>
        <v>1.865</v>
      </c>
      <c r="H93" t="s">
        <v>11</v>
      </c>
      <c r="J93">
        <f t="shared" si="7"/>
        <v>0</v>
      </c>
      <c r="K93">
        <f t="shared" si="8"/>
        <v>1.865</v>
      </c>
      <c r="L93">
        <f t="shared" si="9"/>
        <v>0</v>
      </c>
      <c r="M93">
        <f t="shared" si="10"/>
        <v>0</v>
      </c>
      <c r="N93">
        <f t="shared" si="11"/>
        <v>0</v>
      </c>
    </row>
    <row r="94" spans="1:14" ht="15">
      <c r="A94" t="s">
        <v>7</v>
      </c>
      <c r="B94" t="s">
        <v>97</v>
      </c>
      <c r="D94">
        <v>0</v>
      </c>
      <c r="E94">
        <v>0</v>
      </c>
      <c r="F94">
        <v>1.865</v>
      </c>
      <c r="G94">
        <f t="shared" si="6"/>
        <v>1.865</v>
      </c>
      <c r="H94" t="s">
        <v>9</v>
      </c>
      <c r="J94">
        <f t="shared" si="7"/>
        <v>1.865</v>
      </c>
      <c r="K94">
        <f t="shared" si="8"/>
        <v>0</v>
      </c>
      <c r="L94">
        <f t="shared" si="9"/>
        <v>0</v>
      </c>
      <c r="M94">
        <f t="shared" si="10"/>
        <v>0</v>
      </c>
      <c r="N94">
        <f t="shared" si="11"/>
        <v>0</v>
      </c>
    </row>
    <row r="95" spans="1:14" ht="15">
      <c r="A95" t="s">
        <v>7</v>
      </c>
      <c r="B95" t="s">
        <v>98</v>
      </c>
      <c r="D95">
        <v>13.72</v>
      </c>
      <c r="E95">
        <v>0</v>
      </c>
      <c r="F95">
        <v>0</v>
      </c>
      <c r="G95">
        <f t="shared" si="6"/>
        <v>13.72</v>
      </c>
      <c r="H95" t="s">
        <v>13</v>
      </c>
      <c r="J95">
        <f t="shared" si="7"/>
        <v>0</v>
      </c>
      <c r="K95">
        <f t="shared" si="8"/>
        <v>0</v>
      </c>
      <c r="L95">
        <f t="shared" si="9"/>
        <v>13.72</v>
      </c>
      <c r="M95">
        <f t="shared" si="10"/>
        <v>0</v>
      </c>
      <c r="N95">
        <f t="shared" si="11"/>
        <v>0</v>
      </c>
    </row>
    <row r="96" spans="1:14" ht="15">
      <c r="A96" t="s">
        <v>7</v>
      </c>
      <c r="B96" t="s">
        <v>99</v>
      </c>
      <c r="D96">
        <v>0.45</v>
      </c>
      <c r="E96">
        <v>0</v>
      </c>
      <c r="F96">
        <v>0.51</v>
      </c>
      <c r="G96">
        <f t="shared" si="6"/>
        <v>0.96</v>
      </c>
      <c r="H96" t="s">
        <v>9</v>
      </c>
      <c r="J96">
        <f t="shared" si="7"/>
        <v>0.96</v>
      </c>
      <c r="K96">
        <f t="shared" si="8"/>
        <v>0</v>
      </c>
      <c r="L96">
        <f t="shared" si="9"/>
        <v>0</v>
      </c>
      <c r="M96">
        <f t="shared" si="10"/>
        <v>0</v>
      </c>
      <c r="N96">
        <f t="shared" si="11"/>
        <v>0</v>
      </c>
    </row>
    <row r="97" spans="1:14" ht="15">
      <c r="A97" t="s">
        <v>7</v>
      </c>
      <c r="B97" t="s">
        <v>100</v>
      </c>
      <c r="D97">
        <v>0</v>
      </c>
      <c r="E97">
        <v>0</v>
      </c>
      <c r="F97">
        <v>3.98</v>
      </c>
      <c r="G97">
        <f t="shared" si="6"/>
        <v>3.98</v>
      </c>
      <c r="H97" t="s">
        <v>13</v>
      </c>
      <c r="J97">
        <f t="shared" si="7"/>
        <v>0</v>
      </c>
      <c r="K97">
        <f t="shared" si="8"/>
        <v>0</v>
      </c>
      <c r="L97">
        <f t="shared" si="9"/>
        <v>3.98</v>
      </c>
      <c r="M97">
        <f t="shared" si="10"/>
        <v>0</v>
      </c>
      <c r="N97">
        <f t="shared" si="11"/>
        <v>0</v>
      </c>
    </row>
    <row r="98" spans="1:14" ht="15">
      <c r="A98" t="s">
        <v>7</v>
      </c>
      <c r="B98" t="s">
        <v>101</v>
      </c>
      <c r="D98">
        <v>0</v>
      </c>
      <c r="E98">
        <v>6.46</v>
      </c>
      <c r="F98">
        <v>12.65</v>
      </c>
      <c r="G98">
        <f t="shared" si="6"/>
        <v>19.11</v>
      </c>
      <c r="H98" t="s">
        <v>13</v>
      </c>
      <c r="J98">
        <f t="shared" si="7"/>
        <v>0</v>
      </c>
      <c r="K98">
        <f t="shared" si="8"/>
        <v>0</v>
      </c>
      <c r="L98">
        <f t="shared" si="9"/>
        <v>19.11</v>
      </c>
      <c r="M98">
        <f t="shared" si="10"/>
        <v>0</v>
      </c>
      <c r="N98">
        <f t="shared" si="11"/>
        <v>0</v>
      </c>
    </row>
    <row r="99" spans="1:14" ht="15">
      <c r="A99" t="s">
        <v>7</v>
      </c>
      <c r="B99" t="s">
        <v>102</v>
      </c>
      <c r="D99">
        <v>0</v>
      </c>
      <c r="E99">
        <v>2.64</v>
      </c>
      <c r="F99">
        <v>0</v>
      </c>
      <c r="G99">
        <f t="shared" si="6"/>
        <v>2.64</v>
      </c>
      <c r="H99" t="s">
        <v>13</v>
      </c>
      <c r="J99">
        <f t="shared" si="7"/>
        <v>0</v>
      </c>
      <c r="K99">
        <f t="shared" si="8"/>
        <v>0</v>
      </c>
      <c r="L99">
        <f t="shared" si="9"/>
        <v>2.64</v>
      </c>
      <c r="M99">
        <f t="shared" si="10"/>
        <v>0</v>
      </c>
      <c r="N99">
        <f t="shared" si="11"/>
        <v>0</v>
      </c>
    </row>
    <row r="100" spans="1:14" ht="15">
      <c r="A100" t="s">
        <v>7</v>
      </c>
      <c r="B100" t="s">
        <v>103</v>
      </c>
      <c r="D100">
        <v>0</v>
      </c>
      <c r="E100">
        <v>0</v>
      </c>
      <c r="F100">
        <v>32.08</v>
      </c>
      <c r="G100">
        <f t="shared" si="6"/>
        <v>32.08</v>
      </c>
      <c r="H100" t="s">
        <v>13</v>
      </c>
      <c r="J100">
        <f t="shared" si="7"/>
        <v>0</v>
      </c>
      <c r="K100">
        <f t="shared" si="8"/>
        <v>0</v>
      </c>
      <c r="L100">
        <f t="shared" si="9"/>
        <v>32.08</v>
      </c>
      <c r="M100">
        <f t="shared" si="10"/>
        <v>0</v>
      </c>
      <c r="N100">
        <f t="shared" si="11"/>
        <v>0</v>
      </c>
    </row>
    <row r="101" spans="1:14" ht="15">
      <c r="A101" t="s">
        <v>7</v>
      </c>
      <c r="B101" t="s">
        <v>104</v>
      </c>
      <c r="D101">
        <v>22.5</v>
      </c>
      <c r="E101">
        <v>0</v>
      </c>
      <c r="F101">
        <v>0</v>
      </c>
      <c r="G101">
        <f t="shared" si="6"/>
        <v>22.5</v>
      </c>
      <c r="H101" t="s">
        <v>9</v>
      </c>
      <c r="J101">
        <f t="shared" si="7"/>
        <v>22.5</v>
      </c>
      <c r="K101">
        <f t="shared" si="8"/>
        <v>0</v>
      </c>
      <c r="L101">
        <f t="shared" si="9"/>
        <v>0</v>
      </c>
      <c r="M101">
        <f t="shared" si="10"/>
        <v>0</v>
      </c>
      <c r="N101">
        <f t="shared" si="11"/>
        <v>0</v>
      </c>
    </row>
    <row r="102" spans="1:14" ht="15">
      <c r="A102" t="s">
        <v>7</v>
      </c>
      <c r="B102" t="s">
        <v>105</v>
      </c>
      <c r="D102">
        <v>0</v>
      </c>
      <c r="E102">
        <v>12.67</v>
      </c>
      <c r="F102">
        <v>0</v>
      </c>
      <c r="G102">
        <f t="shared" si="6"/>
        <v>12.67</v>
      </c>
      <c r="H102" t="s">
        <v>9</v>
      </c>
      <c r="J102">
        <f t="shared" si="7"/>
        <v>12.67</v>
      </c>
      <c r="K102">
        <f t="shared" si="8"/>
        <v>0</v>
      </c>
      <c r="L102">
        <f t="shared" si="9"/>
        <v>0</v>
      </c>
      <c r="M102">
        <f t="shared" si="10"/>
        <v>0</v>
      </c>
      <c r="N102">
        <f t="shared" si="11"/>
        <v>0</v>
      </c>
    </row>
    <row r="103" spans="1:14" ht="15">
      <c r="A103" t="s">
        <v>7</v>
      </c>
      <c r="B103" t="s">
        <v>106</v>
      </c>
      <c r="D103">
        <v>0</v>
      </c>
      <c r="E103">
        <v>0</v>
      </c>
      <c r="F103">
        <v>4.98</v>
      </c>
      <c r="G103">
        <f t="shared" si="6"/>
        <v>4.98</v>
      </c>
      <c r="H103" t="s">
        <v>11</v>
      </c>
      <c r="J103">
        <f t="shared" si="7"/>
        <v>0</v>
      </c>
      <c r="K103">
        <f t="shared" si="8"/>
        <v>4.98</v>
      </c>
      <c r="L103">
        <f t="shared" si="9"/>
        <v>0</v>
      </c>
      <c r="M103">
        <f t="shared" si="10"/>
        <v>0</v>
      </c>
      <c r="N103">
        <f t="shared" si="11"/>
        <v>0</v>
      </c>
    </row>
    <row r="104" spans="1:14" ht="15">
      <c r="A104" t="s">
        <v>7</v>
      </c>
      <c r="B104" t="s">
        <v>107</v>
      </c>
      <c r="D104">
        <v>9.05</v>
      </c>
      <c r="E104">
        <v>0</v>
      </c>
      <c r="F104">
        <v>0</v>
      </c>
      <c r="G104">
        <f t="shared" si="6"/>
        <v>9.05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0"/>
        <v>0</v>
      </c>
      <c r="N104">
        <f t="shared" si="11"/>
        <v>0</v>
      </c>
    </row>
    <row r="105" spans="1:14" ht="15">
      <c r="A105" t="s">
        <v>7</v>
      </c>
      <c r="B105" t="s">
        <v>108</v>
      </c>
      <c r="D105">
        <v>0</v>
      </c>
      <c r="E105">
        <v>0</v>
      </c>
      <c r="F105">
        <v>3.87</v>
      </c>
      <c r="G105">
        <f t="shared" si="6"/>
        <v>3.87</v>
      </c>
      <c r="H105" t="s">
        <v>13</v>
      </c>
      <c r="J105">
        <f t="shared" si="7"/>
        <v>0</v>
      </c>
      <c r="K105">
        <f t="shared" si="8"/>
        <v>0</v>
      </c>
      <c r="L105">
        <f t="shared" si="9"/>
        <v>3.87</v>
      </c>
      <c r="M105">
        <f t="shared" si="10"/>
        <v>0</v>
      </c>
      <c r="N105">
        <f t="shared" si="11"/>
        <v>0</v>
      </c>
    </row>
    <row r="106" spans="1:14" ht="15">
      <c r="A106" t="s">
        <v>7</v>
      </c>
      <c r="B106" t="s">
        <v>109</v>
      </c>
      <c r="D106">
        <v>0.23</v>
      </c>
      <c r="E106">
        <v>0</v>
      </c>
      <c r="F106">
        <v>0</v>
      </c>
      <c r="G106">
        <f t="shared" si="6"/>
        <v>0.23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0"/>
        <v>0</v>
      </c>
      <c r="N106">
        <f t="shared" si="11"/>
        <v>0</v>
      </c>
    </row>
    <row r="107" spans="1:14" ht="15">
      <c r="A107" t="s">
        <v>7</v>
      </c>
      <c r="B107" t="s">
        <v>110</v>
      </c>
      <c r="D107">
        <v>0</v>
      </c>
      <c r="E107">
        <v>1.14</v>
      </c>
      <c r="F107">
        <v>0</v>
      </c>
      <c r="G107">
        <f t="shared" si="6"/>
        <v>1.14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0"/>
        <v>0</v>
      </c>
      <c r="N107">
        <f t="shared" si="11"/>
        <v>0</v>
      </c>
    </row>
    <row r="108" spans="1:14" ht="15">
      <c r="A108" t="s">
        <v>7</v>
      </c>
      <c r="B108" t="s">
        <v>111</v>
      </c>
      <c r="D108">
        <v>5.3</v>
      </c>
      <c r="E108">
        <v>0</v>
      </c>
      <c r="F108">
        <v>0</v>
      </c>
      <c r="G108">
        <f t="shared" si="6"/>
        <v>5.3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0"/>
        <v>0</v>
      </c>
      <c r="N108">
        <f t="shared" si="11"/>
        <v>0</v>
      </c>
    </row>
    <row r="109" spans="1:14" ht="15">
      <c r="A109" t="s">
        <v>7</v>
      </c>
      <c r="B109" t="s">
        <v>112</v>
      </c>
      <c r="D109">
        <v>0</v>
      </c>
      <c r="E109">
        <v>4.08</v>
      </c>
      <c r="F109">
        <v>0</v>
      </c>
      <c r="G109">
        <f t="shared" si="6"/>
        <v>4.08</v>
      </c>
      <c r="H109" t="s">
        <v>11</v>
      </c>
      <c r="J109">
        <f t="shared" si="7"/>
        <v>0</v>
      </c>
      <c r="K109">
        <f t="shared" si="8"/>
        <v>4.08</v>
      </c>
      <c r="L109">
        <f t="shared" si="9"/>
        <v>0</v>
      </c>
      <c r="M109">
        <f t="shared" si="10"/>
        <v>0</v>
      </c>
      <c r="N109">
        <f t="shared" si="11"/>
        <v>0</v>
      </c>
    </row>
    <row r="110" spans="1:14" ht="15">
      <c r="A110" t="s">
        <v>7</v>
      </c>
      <c r="B110" t="s">
        <v>112</v>
      </c>
      <c r="D110">
        <v>0</v>
      </c>
      <c r="E110">
        <v>4.08</v>
      </c>
      <c r="F110">
        <v>0</v>
      </c>
      <c r="G110">
        <f t="shared" si="6"/>
        <v>4.08</v>
      </c>
      <c r="H110" t="s">
        <v>9</v>
      </c>
      <c r="J110">
        <f t="shared" si="7"/>
        <v>4.08</v>
      </c>
      <c r="K110">
        <f t="shared" si="8"/>
        <v>0</v>
      </c>
      <c r="L110">
        <f t="shared" si="9"/>
        <v>0</v>
      </c>
      <c r="M110">
        <f t="shared" si="10"/>
        <v>0</v>
      </c>
      <c r="N110">
        <f t="shared" si="11"/>
        <v>0</v>
      </c>
    </row>
    <row r="111" spans="1:14" ht="15">
      <c r="A111" t="s">
        <v>7</v>
      </c>
      <c r="B111" t="s">
        <v>113</v>
      </c>
      <c r="D111">
        <v>0</v>
      </c>
      <c r="E111">
        <v>0</v>
      </c>
      <c r="F111">
        <v>7.23</v>
      </c>
      <c r="G111">
        <f t="shared" si="6"/>
        <v>7.23</v>
      </c>
      <c r="H111" t="s">
        <v>13</v>
      </c>
      <c r="J111">
        <f t="shared" si="7"/>
        <v>0</v>
      </c>
      <c r="K111">
        <f t="shared" si="8"/>
        <v>0</v>
      </c>
      <c r="L111">
        <f t="shared" si="9"/>
        <v>7.23</v>
      </c>
      <c r="M111">
        <f t="shared" si="10"/>
        <v>0</v>
      </c>
      <c r="N111">
        <f t="shared" si="11"/>
        <v>0</v>
      </c>
    </row>
    <row r="112" spans="1:14" ht="15">
      <c r="A112" t="s">
        <v>7</v>
      </c>
      <c r="B112" t="s">
        <v>114</v>
      </c>
      <c r="D112">
        <v>0.91</v>
      </c>
      <c r="E112">
        <v>0</v>
      </c>
      <c r="F112">
        <v>0</v>
      </c>
      <c r="G112">
        <f t="shared" si="6"/>
        <v>0.91</v>
      </c>
      <c r="J112">
        <f t="shared" si="7"/>
        <v>0</v>
      </c>
      <c r="K112">
        <f t="shared" si="8"/>
        <v>0</v>
      </c>
      <c r="L112">
        <f t="shared" si="9"/>
        <v>0</v>
      </c>
      <c r="M112">
        <f t="shared" si="10"/>
        <v>0</v>
      </c>
      <c r="N112">
        <f t="shared" si="11"/>
        <v>0</v>
      </c>
    </row>
    <row r="113" spans="1:14" ht="15">
      <c r="A113" t="s">
        <v>7</v>
      </c>
      <c r="B113" t="s">
        <v>115</v>
      </c>
      <c r="D113">
        <v>20.16</v>
      </c>
      <c r="E113">
        <v>0</v>
      </c>
      <c r="F113">
        <v>0</v>
      </c>
      <c r="G113">
        <f t="shared" si="6"/>
        <v>20.16</v>
      </c>
      <c r="H113" t="s">
        <v>9</v>
      </c>
      <c r="J113">
        <f t="shared" si="7"/>
        <v>20.16</v>
      </c>
      <c r="K113">
        <f t="shared" si="8"/>
        <v>0</v>
      </c>
      <c r="L113">
        <f t="shared" si="9"/>
        <v>0</v>
      </c>
      <c r="M113">
        <f t="shared" si="10"/>
        <v>0</v>
      </c>
      <c r="N113">
        <f t="shared" si="11"/>
        <v>0</v>
      </c>
    </row>
    <row r="114" spans="1:14" ht="15">
      <c r="A114" t="s">
        <v>7</v>
      </c>
      <c r="B114" t="s">
        <v>116</v>
      </c>
      <c r="D114">
        <v>0</v>
      </c>
      <c r="E114">
        <v>0</v>
      </c>
      <c r="F114">
        <v>1.91</v>
      </c>
      <c r="G114">
        <f t="shared" si="6"/>
        <v>1.91</v>
      </c>
      <c r="J114">
        <f t="shared" si="7"/>
        <v>0</v>
      </c>
      <c r="K114">
        <f t="shared" si="8"/>
        <v>0</v>
      </c>
      <c r="L114">
        <f t="shared" si="9"/>
        <v>0</v>
      </c>
      <c r="M114">
        <f t="shared" si="10"/>
        <v>0</v>
      </c>
      <c r="N114">
        <f t="shared" si="11"/>
        <v>0</v>
      </c>
    </row>
    <row r="115" spans="1:14" ht="15">
      <c r="A115" t="s">
        <v>7</v>
      </c>
      <c r="B115" t="s">
        <v>117</v>
      </c>
      <c r="D115">
        <v>15.1</v>
      </c>
      <c r="E115">
        <v>5.52</v>
      </c>
      <c r="F115">
        <v>0</v>
      </c>
      <c r="G115">
        <f t="shared" si="6"/>
        <v>20.619999999999997</v>
      </c>
      <c r="J115">
        <f t="shared" si="7"/>
        <v>0</v>
      </c>
      <c r="K115">
        <f t="shared" si="8"/>
        <v>0</v>
      </c>
      <c r="L115">
        <f t="shared" si="9"/>
        <v>0</v>
      </c>
      <c r="M115">
        <f t="shared" si="10"/>
        <v>0</v>
      </c>
      <c r="N115">
        <f t="shared" si="11"/>
        <v>0</v>
      </c>
    </row>
    <row r="116" spans="1:14" ht="15">
      <c r="A116" t="s">
        <v>118</v>
      </c>
      <c r="B116" t="s">
        <v>119</v>
      </c>
      <c r="D116">
        <v>0</v>
      </c>
      <c r="E116">
        <v>8</v>
      </c>
      <c r="F116">
        <v>0</v>
      </c>
      <c r="G116">
        <f t="shared" si="6"/>
        <v>8</v>
      </c>
      <c r="J116">
        <f t="shared" si="7"/>
        <v>0</v>
      </c>
      <c r="K116">
        <f t="shared" si="8"/>
        <v>0</v>
      </c>
      <c r="L116">
        <f t="shared" si="9"/>
        <v>0</v>
      </c>
      <c r="M116">
        <f t="shared" si="10"/>
        <v>0</v>
      </c>
      <c r="N116">
        <f t="shared" si="11"/>
        <v>0</v>
      </c>
    </row>
    <row r="117" spans="1:14" ht="15">
      <c r="A117" t="s">
        <v>118</v>
      </c>
      <c r="B117" t="s">
        <v>120</v>
      </c>
      <c r="D117">
        <v>16</v>
      </c>
      <c r="E117">
        <v>16</v>
      </c>
      <c r="F117">
        <v>32</v>
      </c>
      <c r="G117">
        <f t="shared" si="6"/>
        <v>64</v>
      </c>
      <c r="J117">
        <f t="shared" si="7"/>
        <v>0</v>
      </c>
      <c r="K117">
        <f t="shared" si="8"/>
        <v>0</v>
      </c>
      <c r="L117">
        <f t="shared" si="9"/>
        <v>0</v>
      </c>
      <c r="M117">
        <f t="shared" si="10"/>
        <v>0</v>
      </c>
      <c r="N117">
        <f t="shared" si="11"/>
        <v>0</v>
      </c>
    </row>
    <row r="118" spans="1:14" ht="15">
      <c r="A118" t="s">
        <v>118</v>
      </c>
      <c r="B118" t="s">
        <v>121</v>
      </c>
      <c r="D118">
        <v>35.5</v>
      </c>
      <c r="E118">
        <v>0</v>
      </c>
      <c r="F118">
        <v>0</v>
      </c>
      <c r="G118">
        <f t="shared" si="6"/>
        <v>35.5</v>
      </c>
      <c r="J118">
        <f t="shared" si="7"/>
        <v>0</v>
      </c>
      <c r="K118">
        <f t="shared" si="8"/>
        <v>0</v>
      </c>
      <c r="L118">
        <f t="shared" si="9"/>
        <v>0</v>
      </c>
      <c r="M118">
        <f t="shared" si="10"/>
        <v>0</v>
      </c>
      <c r="N118">
        <f t="shared" si="11"/>
        <v>0</v>
      </c>
    </row>
    <row r="119" spans="1:14" ht="15">
      <c r="A119" t="s">
        <v>118</v>
      </c>
      <c r="B119" t="s">
        <v>107</v>
      </c>
      <c r="D119">
        <v>24</v>
      </c>
      <c r="E119">
        <v>0</v>
      </c>
      <c r="F119">
        <v>0</v>
      </c>
      <c r="G119">
        <f t="shared" si="6"/>
        <v>24</v>
      </c>
      <c r="J119">
        <f t="shared" si="7"/>
        <v>0</v>
      </c>
      <c r="K119">
        <f t="shared" si="8"/>
        <v>0</v>
      </c>
      <c r="L119">
        <f t="shared" si="9"/>
        <v>0</v>
      </c>
      <c r="M119">
        <f t="shared" si="10"/>
        <v>0</v>
      </c>
      <c r="N119">
        <f t="shared" si="11"/>
        <v>0</v>
      </c>
    </row>
    <row r="120" spans="1:14" ht="15">
      <c r="A120" t="s">
        <v>118</v>
      </c>
      <c r="B120" t="s">
        <v>122</v>
      </c>
      <c r="D120">
        <v>35.5</v>
      </c>
      <c r="E120">
        <v>0</v>
      </c>
      <c r="F120">
        <v>0</v>
      </c>
      <c r="G120">
        <f t="shared" si="6"/>
        <v>35.5</v>
      </c>
      <c r="H120" t="s">
        <v>13</v>
      </c>
      <c r="J120">
        <f t="shared" si="7"/>
        <v>0</v>
      </c>
      <c r="K120">
        <f t="shared" si="8"/>
        <v>0</v>
      </c>
      <c r="L120">
        <f t="shared" si="9"/>
        <v>35.5</v>
      </c>
      <c r="M120">
        <f t="shared" si="10"/>
        <v>0</v>
      </c>
      <c r="N120">
        <f t="shared" si="11"/>
        <v>0</v>
      </c>
    </row>
    <row r="121" spans="1:14" ht="15">
      <c r="A121" t="s">
        <v>118</v>
      </c>
      <c r="B121" t="s">
        <v>123</v>
      </c>
      <c r="D121">
        <v>0</v>
      </c>
      <c r="E121">
        <v>4</v>
      </c>
      <c r="F121">
        <v>0</v>
      </c>
      <c r="G121">
        <f t="shared" si="6"/>
        <v>4</v>
      </c>
      <c r="H121" t="s">
        <v>124</v>
      </c>
      <c r="J121">
        <f t="shared" si="7"/>
        <v>0</v>
      </c>
      <c r="K121">
        <f t="shared" si="8"/>
        <v>0</v>
      </c>
      <c r="L121">
        <f t="shared" si="9"/>
        <v>0</v>
      </c>
      <c r="M121">
        <f t="shared" si="10"/>
        <v>0</v>
      </c>
      <c r="N121">
        <f t="shared" si="11"/>
        <v>4</v>
      </c>
    </row>
    <row r="122" spans="1:14" ht="15">
      <c r="A122" t="s">
        <v>118</v>
      </c>
      <c r="B122" t="s">
        <v>125</v>
      </c>
      <c r="D122">
        <v>12</v>
      </c>
      <c r="E122">
        <v>12</v>
      </c>
      <c r="F122">
        <v>0</v>
      </c>
      <c r="G122">
        <f t="shared" si="6"/>
        <v>24</v>
      </c>
      <c r="H122" t="s">
        <v>13</v>
      </c>
      <c r="J122">
        <f t="shared" si="7"/>
        <v>0</v>
      </c>
      <c r="K122">
        <f t="shared" si="8"/>
        <v>0</v>
      </c>
      <c r="L122">
        <f t="shared" si="9"/>
        <v>24</v>
      </c>
      <c r="M122">
        <f t="shared" si="10"/>
        <v>0</v>
      </c>
      <c r="N122">
        <f t="shared" si="11"/>
        <v>0</v>
      </c>
    </row>
    <row r="123" spans="1:14" ht="15">
      <c r="A123" t="s">
        <v>118</v>
      </c>
      <c r="B123" t="s">
        <v>108</v>
      </c>
      <c r="D123">
        <v>0</v>
      </c>
      <c r="E123">
        <v>0</v>
      </c>
      <c r="F123">
        <v>10</v>
      </c>
      <c r="G123">
        <f t="shared" si="6"/>
        <v>10</v>
      </c>
      <c r="H123" t="s">
        <v>13</v>
      </c>
      <c r="J123">
        <f t="shared" si="7"/>
        <v>0</v>
      </c>
      <c r="K123">
        <f t="shared" si="8"/>
        <v>0</v>
      </c>
      <c r="L123">
        <f t="shared" si="9"/>
        <v>10</v>
      </c>
      <c r="M123">
        <f t="shared" si="10"/>
        <v>0</v>
      </c>
      <c r="N123">
        <f t="shared" si="11"/>
        <v>0</v>
      </c>
    </row>
    <row r="124" spans="1:14" ht="15">
      <c r="A124" t="s">
        <v>118</v>
      </c>
      <c r="B124" t="s">
        <v>109</v>
      </c>
      <c r="D124">
        <v>6</v>
      </c>
      <c r="E124">
        <v>0</v>
      </c>
      <c r="F124">
        <v>0</v>
      </c>
      <c r="G124">
        <f t="shared" si="6"/>
        <v>6</v>
      </c>
      <c r="J124">
        <f t="shared" si="7"/>
        <v>0</v>
      </c>
      <c r="K124">
        <f t="shared" si="8"/>
        <v>0</v>
      </c>
      <c r="L124">
        <f t="shared" si="9"/>
        <v>0</v>
      </c>
      <c r="M124">
        <f t="shared" si="10"/>
        <v>0</v>
      </c>
      <c r="N124">
        <f t="shared" si="11"/>
        <v>0</v>
      </c>
    </row>
    <row r="125" spans="1:14" ht="15">
      <c r="A125" t="s">
        <v>118</v>
      </c>
      <c r="B125" t="s">
        <v>126</v>
      </c>
      <c r="D125">
        <v>0</v>
      </c>
      <c r="E125">
        <v>4</v>
      </c>
      <c r="F125">
        <v>0</v>
      </c>
      <c r="G125">
        <f t="shared" si="6"/>
        <v>4</v>
      </c>
      <c r="H125" t="s">
        <v>9</v>
      </c>
      <c r="J125">
        <f t="shared" si="7"/>
        <v>4</v>
      </c>
      <c r="K125">
        <f t="shared" si="8"/>
        <v>0</v>
      </c>
      <c r="L125">
        <f t="shared" si="9"/>
        <v>0</v>
      </c>
      <c r="M125">
        <f t="shared" si="10"/>
        <v>0</v>
      </c>
      <c r="N125">
        <f t="shared" si="11"/>
        <v>0</v>
      </c>
    </row>
    <row r="126" spans="1:14" ht="15">
      <c r="A126" t="s">
        <v>118</v>
      </c>
      <c r="B126" t="s">
        <v>126</v>
      </c>
      <c r="D126">
        <v>0</v>
      </c>
      <c r="E126">
        <v>4</v>
      </c>
      <c r="F126">
        <v>0</v>
      </c>
      <c r="G126">
        <f t="shared" si="6"/>
        <v>4</v>
      </c>
      <c r="H126" t="s">
        <v>124</v>
      </c>
      <c r="J126">
        <f t="shared" si="7"/>
        <v>0</v>
      </c>
      <c r="K126">
        <f t="shared" si="8"/>
        <v>0</v>
      </c>
      <c r="L126">
        <f t="shared" si="9"/>
        <v>0</v>
      </c>
      <c r="M126">
        <f t="shared" si="10"/>
        <v>0</v>
      </c>
      <c r="N126">
        <f t="shared" si="11"/>
        <v>4</v>
      </c>
    </row>
    <row r="127" spans="1:14" ht="15">
      <c r="A127" t="s">
        <v>118</v>
      </c>
      <c r="B127" t="s">
        <v>127</v>
      </c>
      <c r="D127">
        <v>2.666666667</v>
      </c>
      <c r="E127">
        <v>0</v>
      </c>
      <c r="F127">
        <v>0</v>
      </c>
      <c r="G127">
        <f t="shared" si="6"/>
        <v>2.666666667</v>
      </c>
      <c r="H127" t="s">
        <v>11</v>
      </c>
      <c r="J127">
        <f t="shared" si="7"/>
        <v>0</v>
      </c>
      <c r="K127">
        <f t="shared" si="8"/>
        <v>2.666666667</v>
      </c>
      <c r="L127">
        <f t="shared" si="9"/>
        <v>0</v>
      </c>
      <c r="M127">
        <f t="shared" si="10"/>
        <v>0</v>
      </c>
      <c r="N127">
        <f t="shared" si="11"/>
        <v>0</v>
      </c>
    </row>
    <row r="128" spans="1:14" ht="15">
      <c r="A128" t="s">
        <v>118</v>
      </c>
      <c r="B128" t="s">
        <v>127</v>
      </c>
      <c r="D128">
        <v>2.666666667</v>
      </c>
      <c r="E128">
        <v>0</v>
      </c>
      <c r="F128">
        <v>0</v>
      </c>
      <c r="G128">
        <f t="shared" si="6"/>
        <v>2.666666667</v>
      </c>
      <c r="H128" t="s">
        <v>9</v>
      </c>
      <c r="J128">
        <f t="shared" si="7"/>
        <v>2.666666667</v>
      </c>
      <c r="K128">
        <f t="shared" si="8"/>
        <v>0</v>
      </c>
      <c r="L128">
        <f t="shared" si="9"/>
        <v>0</v>
      </c>
      <c r="M128">
        <f t="shared" si="10"/>
        <v>0</v>
      </c>
      <c r="N128">
        <f t="shared" si="11"/>
        <v>0</v>
      </c>
    </row>
    <row r="129" spans="1:14" ht="15">
      <c r="A129" t="s">
        <v>118</v>
      </c>
      <c r="B129" t="s">
        <v>127</v>
      </c>
      <c r="D129">
        <v>2.666666667</v>
      </c>
      <c r="E129">
        <v>0</v>
      </c>
      <c r="F129">
        <v>0</v>
      </c>
      <c r="G129">
        <f t="shared" si="6"/>
        <v>2.666666667</v>
      </c>
      <c r="H129" t="s">
        <v>124</v>
      </c>
      <c r="J129">
        <f t="shared" si="7"/>
        <v>0</v>
      </c>
      <c r="K129">
        <f t="shared" si="8"/>
        <v>0</v>
      </c>
      <c r="L129">
        <f t="shared" si="9"/>
        <v>0</v>
      </c>
      <c r="M129">
        <f t="shared" si="10"/>
        <v>0</v>
      </c>
      <c r="N129">
        <f t="shared" si="11"/>
        <v>2.666666667</v>
      </c>
    </row>
    <row r="130" spans="1:14" ht="15">
      <c r="A130" t="s">
        <v>118</v>
      </c>
      <c r="B130" t="s">
        <v>128</v>
      </c>
      <c r="D130">
        <v>0</v>
      </c>
      <c r="E130">
        <v>4</v>
      </c>
      <c r="F130">
        <v>4</v>
      </c>
      <c r="G130">
        <f t="shared" si="6"/>
        <v>8</v>
      </c>
      <c r="H130" t="s">
        <v>124</v>
      </c>
      <c r="J130">
        <f t="shared" si="7"/>
        <v>0</v>
      </c>
      <c r="K130">
        <f t="shared" si="8"/>
        <v>0</v>
      </c>
      <c r="L130">
        <f t="shared" si="9"/>
        <v>0</v>
      </c>
      <c r="M130">
        <f t="shared" si="10"/>
        <v>0</v>
      </c>
      <c r="N130">
        <f t="shared" si="11"/>
        <v>8</v>
      </c>
    </row>
    <row r="131" spans="1:14" ht="15">
      <c r="A131" t="s">
        <v>118</v>
      </c>
      <c r="B131" t="s">
        <v>129</v>
      </c>
      <c r="D131">
        <v>0</v>
      </c>
      <c r="E131">
        <v>0</v>
      </c>
      <c r="F131">
        <v>3</v>
      </c>
      <c r="G131">
        <f aca="true" t="shared" si="12" ref="G131:G194">SUM(D131:F131)</f>
        <v>3</v>
      </c>
      <c r="J131">
        <f aca="true" t="shared" si="13" ref="J131:J194">IF(H131=$J$1,SUM(D131:F131),0)</f>
        <v>0</v>
      </c>
      <c r="K131">
        <f aca="true" t="shared" si="14" ref="K131:K194">IF(H131=$K$1,SUM(D131:F131),0)</f>
        <v>0</v>
      </c>
      <c r="L131">
        <f aca="true" t="shared" si="15" ref="L131:L194">IF(H131=$L$1,SUM(D131:F131),0)</f>
        <v>0</v>
      </c>
      <c r="M131">
        <f aca="true" t="shared" si="16" ref="M131:M194">IF(H131=$M$1,SUM(D131:F131),0)</f>
        <v>0</v>
      </c>
      <c r="N131">
        <f aca="true" t="shared" si="17" ref="N131:N194">IF(H131=$N$1,SUM(D131:F131),0)</f>
        <v>0</v>
      </c>
    </row>
    <row r="132" spans="1:14" ht="15">
      <c r="A132" t="s">
        <v>118</v>
      </c>
      <c r="B132" t="s">
        <v>130</v>
      </c>
      <c r="D132">
        <v>0</v>
      </c>
      <c r="E132">
        <v>0</v>
      </c>
      <c r="F132">
        <v>8</v>
      </c>
      <c r="G132">
        <f t="shared" si="12"/>
        <v>8</v>
      </c>
      <c r="J132">
        <f t="shared" si="13"/>
        <v>0</v>
      </c>
      <c r="K132">
        <f t="shared" si="14"/>
        <v>0</v>
      </c>
      <c r="L132">
        <f t="shared" si="15"/>
        <v>0</v>
      </c>
      <c r="M132">
        <f t="shared" si="16"/>
        <v>0</v>
      </c>
      <c r="N132">
        <f t="shared" si="17"/>
        <v>0</v>
      </c>
    </row>
    <row r="133" spans="1:14" ht="15">
      <c r="A133" t="s">
        <v>118</v>
      </c>
      <c r="B133" t="s">
        <v>131</v>
      </c>
      <c r="D133">
        <v>0</v>
      </c>
      <c r="E133">
        <v>3</v>
      </c>
      <c r="F133">
        <v>0</v>
      </c>
      <c r="G133">
        <f t="shared" si="12"/>
        <v>3</v>
      </c>
      <c r="H133" t="s">
        <v>9</v>
      </c>
      <c r="J133">
        <f t="shared" si="13"/>
        <v>3</v>
      </c>
      <c r="K133">
        <f t="shared" si="14"/>
        <v>0</v>
      </c>
      <c r="L133">
        <f t="shared" si="15"/>
        <v>0</v>
      </c>
      <c r="M133">
        <f t="shared" si="16"/>
        <v>0</v>
      </c>
      <c r="N133">
        <f t="shared" si="17"/>
        <v>0</v>
      </c>
    </row>
    <row r="134" spans="1:14" ht="15">
      <c r="A134" t="s">
        <v>118</v>
      </c>
      <c r="B134" t="s">
        <v>131</v>
      </c>
      <c r="D134">
        <v>0</v>
      </c>
      <c r="E134">
        <v>3</v>
      </c>
      <c r="F134">
        <v>0</v>
      </c>
      <c r="G134">
        <f t="shared" si="12"/>
        <v>3</v>
      </c>
      <c r="H134" t="s">
        <v>124</v>
      </c>
      <c r="J134">
        <f t="shared" si="13"/>
        <v>0</v>
      </c>
      <c r="K134">
        <f t="shared" si="14"/>
        <v>0</v>
      </c>
      <c r="L134">
        <f t="shared" si="15"/>
        <v>0</v>
      </c>
      <c r="M134">
        <f t="shared" si="16"/>
        <v>0</v>
      </c>
      <c r="N134">
        <f t="shared" si="17"/>
        <v>3</v>
      </c>
    </row>
    <row r="135" spans="1:14" ht="15">
      <c r="A135" t="s">
        <v>118</v>
      </c>
      <c r="B135" t="s">
        <v>132</v>
      </c>
      <c r="D135">
        <v>0</v>
      </c>
      <c r="E135">
        <v>6</v>
      </c>
      <c r="F135">
        <v>0</v>
      </c>
      <c r="G135">
        <f t="shared" si="12"/>
        <v>6</v>
      </c>
      <c r="J135">
        <f t="shared" si="13"/>
        <v>0</v>
      </c>
      <c r="K135">
        <f t="shared" si="14"/>
        <v>0</v>
      </c>
      <c r="L135">
        <f t="shared" si="15"/>
        <v>0</v>
      </c>
      <c r="M135">
        <f t="shared" si="16"/>
        <v>0</v>
      </c>
      <c r="N135">
        <f t="shared" si="17"/>
        <v>0</v>
      </c>
    </row>
    <row r="136" spans="1:14" ht="15">
      <c r="A136" t="s">
        <v>118</v>
      </c>
      <c r="B136" t="s">
        <v>133</v>
      </c>
      <c r="D136">
        <v>4</v>
      </c>
      <c r="E136">
        <v>0</v>
      </c>
      <c r="F136">
        <v>0</v>
      </c>
      <c r="G136">
        <f t="shared" si="12"/>
        <v>4</v>
      </c>
      <c r="J136">
        <f t="shared" si="13"/>
        <v>0</v>
      </c>
      <c r="K136">
        <f t="shared" si="14"/>
        <v>0</v>
      </c>
      <c r="L136">
        <f t="shared" si="15"/>
        <v>0</v>
      </c>
      <c r="M136">
        <f t="shared" si="16"/>
        <v>0</v>
      </c>
      <c r="N136">
        <f t="shared" si="17"/>
        <v>0</v>
      </c>
    </row>
    <row r="137" spans="1:14" ht="15">
      <c r="A137" t="s">
        <v>118</v>
      </c>
      <c r="B137" t="s">
        <v>134</v>
      </c>
      <c r="D137">
        <v>0</v>
      </c>
      <c r="E137">
        <v>0</v>
      </c>
      <c r="F137">
        <v>6</v>
      </c>
      <c r="G137">
        <f t="shared" si="12"/>
        <v>6</v>
      </c>
      <c r="J137">
        <f t="shared" si="13"/>
        <v>0</v>
      </c>
      <c r="K137">
        <f t="shared" si="14"/>
        <v>0</v>
      </c>
      <c r="L137">
        <f t="shared" si="15"/>
        <v>0</v>
      </c>
      <c r="M137">
        <f t="shared" si="16"/>
        <v>0</v>
      </c>
      <c r="N137">
        <f t="shared" si="17"/>
        <v>0</v>
      </c>
    </row>
    <row r="138" spans="1:14" ht="15">
      <c r="A138" t="s">
        <v>118</v>
      </c>
      <c r="B138" t="s">
        <v>135</v>
      </c>
      <c r="D138">
        <v>0</v>
      </c>
      <c r="E138">
        <v>0</v>
      </c>
      <c r="F138">
        <v>8</v>
      </c>
      <c r="G138">
        <f t="shared" si="12"/>
        <v>8</v>
      </c>
      <c r="J138">
        <f t="shared" si="13"/>
        <v>0</v>
      </c>
      <c r="K138">
        <f t="shared" si="14"/>
        <v>0</v>
      </c>
      <c r="L138">
        <f t="shared" si="15"/>
        <v>0</v>
      </c>
      <c r="M138">
        <f t="shared" si="16"/>
        <v>0</v>
      </c>
      <c r="N138">
        <f t="shared" si="17"/>
        <v>0</v>
      </c>
    </row>
    <row r="139" spans="1:14" ht="15">
      <c r="A139" t="s">
        <v>118</v>
      </c>
      <c r="B139" t="s">
        <v>136</v>
      </c>
      <c r="D139">
        <v>28</v>
      </c>
      <c r="E139">
        <v>14</v>
      </c>
      <c r="F139">
        <v>28</v>
      </c>
      <c r="G139">
        <f t="shared" si="12"/>
        <v>70</v>
      </c>
      <c r="J139">
        <f t="shared" si="13"/>
        <v>0</v>
      </c>
      <c r="K139">
        <f t="shared" si="14"/>
        <v>0</v>
      </c>
      <c r="L139">
        <f t="shared" si="15"/>
        <v>0</v>
      </c>
      <c r="M139">
        <f t="shared" si="16"/>
        <v>0</v>
      </c>
      <c r="N139">
        <f t="shared" si="17"/>
        <v>0</v>
      </c>
    </row>
    <row r="140" spans="1:14" ht="15">
      <c r="A140" t="s">
        <v>118</v>
      </c>
      <c r="B140" t="s">
        <v>137</v>
      </c>
      <c r="D140">
        <v>6.75</v>
      </c>
      <c r="E140">
        <v>0</v>
      </c>
      <c r="F140">
        <v>0</v>
      </c>
      <c r="G140">
        <f t="shared" si="12"/>
        <v>6.75</v>
      </c>
      <c r="H140" t="s">
        <v>13</v>
      </c>
      <c r="J140">
        <f t="shared" si="13"/>
        <v>0</v>
      </c>
      <c r="K140">
        <f t="shared" si="14"/>
        <v>0</v>
      </c>
      <c r="L140">
        <f t="shared" si="15"/>
        <v>6.75</v>
      </c>
      <c r="M140">
        <f t="shared" si="16"/>
        <v>0</v>
      </c>
      <c r="N140">
        <f t="shared" si="17"/>
        <v>0</v>
      </c>
    </row>
    <row r="141" spans="1:14" ht="15">
      <c r="A141" t="s">
        <v>118</v>
      </c>
      <c r="B141" t="s">
        <v>138</v>
      </c>
      <c r="D141">
        <v>0</v>
      </c>
      <c r="E141">
        <v>48</v>
      </c>
      <c r="F141">
        <v>72</v>
      </c>
      <c r="G141">
        <f t="shared" si="12"/>
        <v>120</v>
      </c>
      <c r="J141">
        <f t="shared" si="13"/>
        <v>0</v>
      </c>
      <c r="K141">
        <f t="shared" si="14"/>
        <v>0</v>
      </c>
      <c r="L141">
        <f t="shared" si="15"/>
        <v>0</v>
      </c>
      <c r="M141">
        <f t="shared" si="16"/>
        <v>0</v>
      </c>
      <c r="N141">
        <f t="shared" si="17"/>
        <v>0</v>
      </c>
    </row>
    <row r="142" spans="1:14" ht="15">
      <c r="A142" t="s">
        <v>118</v>
      </c>
      <c r="B142" t="s">
        <v>139</v>
      </c>
      <c r="D142">
        <v>5</v>
      </c>
      <c r="E142">
        <v>0</v>
      </c>
      <c r="F142">
        <v>0</v>
      </c>
      <c r="G142">
        <f t="shared" si="12"/>
        <v>5</v>
      </c>
      <c r="J142">
        <f t="shared" si="13"/>
        <v>0</v>
      </c>
      <c r="K142">
        <f t="shared" si="14"/>
        <v>0</v>
      </c>
      <c r="L142">
        <f t="shared" si="15"/>
        <v>0</v>
      </c>
      <c r="M142">
        <f t="shared" si="16"/>
        <v>0</v>
      </c>
      <c r="N142">
        <f t="shared" si="17"/>
        <v>0</v>
      </c>
    </row>
    <row r="143" spans="1:14" ht="15">
      <c r="A143" t="s">
        <v>118</v>
      </c>
      <c r="B143" t="s">
        <v>140</v>
      </c>
      <c r="D143">
        <v>0</v>
      </c>
      <c r="E143">
        <v>0</v>
      </c>
      <c r="F143">
        <v>5</v>
      </c>
      <c r="G143">
        <f t="shared" si="12"/>
        <v>5</v>
      </c>
      <c r="J143">
        <f t="shared" si="13"/>
        <v>0</v>
      </c>
      <c r="K143">
        <f t="shared" si="14"/>
        <v>0</v>
      </c>
      <c r="L143">
        <f t="shared" si="15"/>
        <v>0</v>
      </c>
      <c r="M143">
        <f t="shared" si="16"/>
        <v>0</v>
      </c>
      <c r="N143">
        <f t="shared" si="17"/>
        <v>0</v>
      </c>
    </row>
    <row r="144" spans="1:14" ht="15">
      <c r="A144" t="s">
        <v>118</v>
      </c>
      <c r="B144" t="s">
        <v>141</v>
      </c>
      <c r="D144">
        <v>24</v>
      </c>
      <c r="E144">
        <v>24</v>
      </c>
      <c r="F144">
        <v>24</v>
      </c>
      <c r="G144">
        <f t="shared" si="12"/>
        <v>72</v>
      </c>
      <c r="J144">
        <f t="shared" si="13"/>
        <v>0</v>
      </c>
      <c r="K144">
        <f t="shared" si="14"/>
        <v>0</v>
      </c>
      <c r="L144">
        <f t="shared" si="15"/>
        <v>0</v>
      </c>
      <c r="M144">
        <f t="shared" si="16"/>
        <v>0</v>
      </c>
      <c r="N144">
        <f t="shared" si="17"/>
        <v>0</v>
      </c>
    </row>
    <row r="145" spans="1:14" ht="15">
      <c r="A145" t="s">
        <v>118</v>
      </c>
      <c r="B145" t="s">
        <v>142</v>
      </c>
      <c r="D145">
        <v>18</v>
      </c>
      <c r="E145">
        <v>30</v>
      </c>
      <c r="F145">
        <v>0</v>
      </c>
      <c r="G145">
        <f t="shared" si="12"/>
        <v>48</v>
      </c>
      <c r="J145">
        <f t="shared" si="13"/>
        <v>0</v>
      </c>
      <c r="K145">
        <f t="shared" si="14"/>
        <v>0</v>
      </c>
      <c r="L145">
        <f t="shared" si="15"/>
        <v>0</v>
      </c>
      <c r="M145">
        <f t="shared" si="16"/>
        <v>0</v>
      </c>
      <c r="N145">
        <f t="shared" si="17"/>
        <v>0</v>
      </c>
    </row>
    <row r="146" spans="1:14" ht="15">
      <c r="A146" t="s">
        <v>118</v>
      </c>
      <c r="B146" t="s">
        <v>143</v>
      </c>
      <c r="D146">
        <v>0</v>
      </c>
      <c r="E146">
        <v>8</v>
      </c>
      <c r="F146">
        <v>0</v>
      </c>
      <c r="G146">
        <f t="shared" si="12"/>
        <v>8</v>
      </c>
      <c r="J146">
        <f t="shared" si="13"/>
        <v>0</v>
      </c>
      <c r="K146">
        <f t="shared" si="14"/>
        <v>0</v>
      </c>
      <c r="L146">
        <f t="shared" si="15"/>
        <v>0</v>
      </c>
      <c r="M146">
        <f t="shared" si="16"/>
        <v>0</v>
      </c>
      <c r="N146">
        <f t="shared" si="17"/>
        <v>0</v>
      </c>
    </row>
    <row r="147" spans="1:14" ht="15">
      <c r="A147" t="s">
        <v>118</v>
      </c>
      <c r="B147" t="s">
        <v>111</v>
      </c>
      <c r="D147">
        <v>5.5</v>
      </c>
      <c r="E147">
        <v>0</v>
      </c>
      <c r="F147">
        <v>0</v>
      </c>
      <c r="G147">
        <f t="shared" si="12"/>
        <v>5.5</v>
      </c>
      <c r="J147">
        <f t="shared" si="13"/>
        <v>0</v>
      </c>
      <c r="K147">
        <f t="shared" si="14"/>
        <v>0</v>
      </c>
      <c r="L147">
        <f t="shared" si="15"/>
        <v>0</v>
      </c>
      <c r="M147">
        <f t="shared" si="16"/>
        <v>0</v>
      </c>
      <c r="N147">
        <f t="shared" si="17"/>
        <v>0</v>
      </c>
    </row>
    <row r="148" spans="1:14" ht="15">
      <c r="A148" t="s">
        <v>118</v>
      </c>
      <c r="B148" t="s">
        <v>144</v>
      </c>
      <c r="D148">
        <v>24</v>
      </c>
      <c r="E148">
        <v>24</v>
      </c>
      <c r="F148">
        <v>0</v>
      </c>
      <c r="G148">
        <f t="shared" si="12"/>
        <v>48</v>
      </c>
      <c r="H148" t="s">
        <v>124</v>
      </c>
      <c r="J148">
        <f t="shared" si="13"/>
        <v>0</v>
      </c>
      <c r="K148">
        <f t="shared" si="14"/>
        <v>0</v>
      </c>
      <c r="L148">
        <f t="shared" si="15"/>
        <v>0</v>
      </c>
      <c r="M148">
        <f t="shared" si="16"/>
        <v>0</v>
      </c>
      <c r="N148">
        <f t="shared" si="17"/>
        <v>48</v>
      </c>
    </row>
    <row r="149" spans="1:14" ht="15">
      <c r="A149" t="s">
        <v>118</v>
      </c>
      <c r="B149" t="s">
        <v>112</v>
      </c>
      <c r="D149">
        <v>0</v>
      </c>
      <c r="E149">
        <v>4</v>
      </c>
      <c r="F149">
        <v>0</v>
      </c>
      <c r="G149">
        <f t="shared" si="12"/>
        <v>4</v>
      </c>
      <c r="H149" t="s">
        <v>11</v>
      </c>
      <c r="J149">
        <f t="shared" si="13"/>
        <v>0</v>
      </c>
      <c r="K149">
        <f t="shared" si="14"/>
        <v>4</v>
      </c>
      <c r="L149">
        <f t="shared" si="15"/>
        <v>0</v>
      </c>
      <c r="M149">
        <f t="shared" si="16"/>
        <v>0</v>
      </c>
      <c r="N149">
        <f t="shared" si="17"/>
        <v>0</v>
      </c>
    </row>
    <row r="150" spans="1:14" ht="15">
      <c r="A150" t="s">
        <v>118</v>
      </c>
      <c r="B150" t="s">
        <v>112</v>
      </c>
      <c r="D150">
        <v>0</v>
      </c>
      <c r="E150">
        <v>4</v>
      </c>
      <c r="F150">
        <v>0</v>
      </c>
      <c r="G150">
        <f t="shared" si="12"/>
        <v>4</v>
      </c>
      <c r="H150" t="s">
        <v>9</v>
      </c>
      <c r="J150">
        <f t="shared" si="13"/>
        <v>4</v>
      </c>
      <c r="K150">
        <f t="shared" si="14"/>
        <v>0</v>
      </c>
      <c r="L150">
        <f t="shared" si="15"/>
        <v>0</v>
      </c>
      <c r="M150">
        <f t="shared" si="16"/>
        <v>0</v>
      </c>
      <c r="N150">
        <f t="shared" si="17"/>
        <v>0</v>
      </c>
    </row>
    <row r="151" spans="1:14" ht="15">
      <c r="A151" t="s">
        <v>118</v>
      </c>
      <c r="B151" t="s">
        <v>113</v>
      </c>
      <c r="D151">
        <v>0</v>
      </c>
      <c r="E151">
        <v>0</v>
      </c>
      <c r="F151">
        <v>8</v>
      </c>
      <c r="G151">
        <f t="shared" si="12"/>
        <v>8</v>
      </c>
      <c r="H151" t="s">
        <v>13</v>
      </c>
      <c r="J151">
        <f t="shared" si="13"/>
        <v>0</v>
      </c>
      <c r="K151">
        <f t="shared" si="14"/>
        <v>0</v>
      </c>
      <c r="L151">
        <f t="shared" si="15"/>
        <v>8</v>
      </c>
      <c r="M151">
        <f t="shared" si="16"/>
        <v>0</v>
      </c>
      <c r="N151">
        <f t="shared" si="17"/>
        <v>0</v>
      </c>
    </row>
    <row r="152" spans="1:14" ht="15">
      <c r="A152" t="s">
        <v>118</v>
      </c>
      <c r="B152" t="s">
        <v>145</v>
      </c>
      <c r="D152">
        <v>0</v>
      </c>
      <c r="E152">
        <v>6</v>
      </c>
      <c r="F152">
        <v>0</v>
      </c>
      <c r="G152">
        <f t="shared" si="12"/>
        <v>6</v>
      </c>
      <c r="H152" t="s">
        <v>13</v>
      </c>
      <c r="J152">
        <f t="shared" si="13"/>
        <v>0</v>
      </c>
      <c r="K152">
        <f t="shared" si="14"/>
        <v>0</v>
      </c>
      <c r="L152">
        <f t="shared" si="15"/>
        <v>6</v>
      </c>
      <c r="M152">
        <f t="shared" si="16"/>
        <v>0</v>
      </c>
      <c r="N152">
        <f t="shared" si="17"/>
        <v>0</v>
      </c>
    </row>
    <row r="153" spans="1:14" ht="15">
      <c r="A153" t="s">
        <v>118</v>
      </c>
      <c r="B153" t="s">
        <v>146</v>
      </c>
      <c r="D153">
        <v>0</v>
      </c>
      <c r="E153">
        <v>5</v>
      </c>
      <c r="F153">
        <v>20</v>
      </c>
      <c r="G153">
        <f t="shared" si="12"/>
        <v>25</v>
      </c>
      <c r="H153" t="s">
        <v>11</v>
      </c>
      <c r="J153">
        <f t="shared" si="13"/>
        <v>0</v>
      </c>
      <c r="K153">
        <f t="shared" si="14"/>
        <v>25</v>
      </c>
      <c r="L153">
        <f t="shared" si="15"/>
        <v>0</v>
      </c>
      <c r="M153">
        <f t="shared" si="16"/>
        <v>0</v>
      </c>
      <c r="N153">
        <f t="shared" si="17"/>
        <v>0</v>
      </c>
    </row>
    <row r="154" spans="1:14" ht="15">
      <c r="A154" t="s">
        <v>118</v>
      </c>
      <c r="B154" t="s">
        <v>146</v>
      </c>
      <c r="D154">
        <v>0</v>
      </c>
      <c r="E154">
        <v>5</v>
      </c>
      <c r="F154">
        <v>20</v>
      </c>
      <c r="G154">
        <f t="shared" si="12"/>
        <v>25</v>
      </c>
      <c r="H154" t="s">
        <v>9</v>
      </c>
      <c r="J154">
        <f t="shared" si="13"/>
        <v>25</v>
      </c>
      <c r="K154">
        <f t="shared" si="14"/>
        <v>0</v>
      </c>
      <c r="L154">
        <f t="shared" si="15"/>
        <v>0</v>
      </c>
      <c r="M154">
        <f t="shared" si="16"/>
        <v>0</v>
      </c>
      <c r="N154">
        <f t="shared" si="17"/>
        <v>0</v>
      </c>
    </row>
    <row r="155" spans="1:14" ht="15">
      <c r="A155" t="s">
        <v>118</v>
      </c>
      <c r="B155" t="s">
        <v>147</v>
      </c>
      <c r="D155">
        <v>15</v>
      </c>
      <c r="E155">
        <v>0</v>
      </c>
      <c r="F155">
        <v>0</v>
      </c>
      <c r="G155">
        <f t="shared" si="12"/>
        <v>15</v>
      </c>
      <c r="J155">
        <f t="shared" si="13"/>
        <v>0</v>
      </c>
      <c r="K155">
        <f t="shared" si="14"/>
        <v>0</v>
      </c>
      <c r="L155">
        <f t="shared" si="15"/>
        <v>0</v>
      </c>
      <c r="M155">
        <f t="shared" si="16"/>
        <v>0</v>
      </c>
      <c r="N155">
        <f t="shared" si="17"/>
        <v>0</v>
      </c>
    </row>
    <row r="156" spans="1:14" ht="15">
      <c r="A156" t="s">
        <v>118</v>
      </c>
      <c r="B156" t="s">
        <v>148</v>
      </c>
      <c r="D156">
        <v>0</v>
      </c>
      <c r="E156">
        <v>8</v>
      </c>
      <c r="F156">
        <v>0</v>
      </c>
      <c r="G156">
        <f t="shared" si="12"/>
        <v>8</v>
      </c>
      <c r="J156">
        <f t="shared" si="13"/>
        <v>0</v>
      </c>
      <c r="K156">
        <f t="shared" si="14"/>
        <v>0</v>
      </c>
      <c r="L156">
        <f t="shared" si="15"/>
        <v>0</v>
      </c>
      <c r="M156">
        <f t="shared" si="16"/>
        <v>0</v>
      </c>
      <c r="N156">
        <f t="shared" si="17"/>
        <v>0</v>
      </c>
    </row>
    <row r="157" spans="1:14" ht="15">
      <c r="A157" t="s">
        <v>118</v>
      </c>
      <c r="B157" t="s">
        <v>149</v>
      </c>
      <c r="D157">
        <v>18</v>
      </c>
      <c r="E157">
        <v>0</v>
      </c>
      <c r="F157">
        <v>0</v>
      </c>
      <c r="G157">
        <f t="shared" si="12"/>
        <v>18</v>
      </c>
      <c r="J157">
        <f t="shared" si="13"/>
        <v>0</v>
      </c>
      <c r="K157">
        <f t="shared" si="14"/>
        <v>0</v>
      </c>
      <c r="L157">
        <f t="shared" si="15"/>
        <v>0</v>
      </c>
      <c r="M157">
        <f t="shared" si="16"/>
        <v>0</v>
      </c>
      <c r="N157">
        <f t="shared" si="17"/>
        <v>0</v>
      </c>
    </row>
    <row r="158" spans="1:14" ht="15">
      <c r="A158" t="s">
        <v>118</v>
      </c>
      <c r="B158" t="s">
        <v>150</v>
      </c>
      <c r="D158">
        <v>6</v>
      </c>
      <c r="E158">
        <v>0</v>
      </c>
      <c r="F158">
        <v>0</v>
      </c>
      <c r="G158">
        <f t="shared" si="12"/>
        <v>6</v>
      </c>
      <c r="J158">
        <f t="shared" si="13"/>
        <v>0</v>
      </c>
      <c r="K158">
        <f t="shared" si="14"/>
        <v>0</v>
      </c>
      <c r="L158">
        <f t="shared" si="15"/>
        <v>0</v>
      </c>
      <c r="M158">
        <f t="shared" si="16"/>
        <v>0</v>
      </c>
      <c r="N158">
        <f t="shared" si="17"/>
        <v>0</v>
      </c>
    </row>
    <row r="159" spans="1:14" ht="15">
      <c r="A159" t="s">
        <v>118</v>
      </c>
      <c r="B159" t="s">
        <v>151</v>
      </c>
      <c r="D159">
        <v>18</v>
      </c>
      <c r="E159">
        <v>0</v>
      </c>
      <c r="F159">
        <v>0</v>
      </c>
      <c r="G159">
        <f t="shared" si="12"/>
        <v>18</v>
      </c>
      <c r="H159" t="s">
        <v>9</v>
      </c>
      <c r="J159">
        <f t="shared" si="13"/>
        <v>18</v>
      </c>
      <c r="K159">
        <f t="shared" si="14"/>
        <v>0</v>
      </c>
      <c r="L159">
        <f t="shared" si="15"/>
        <v>0</v>
      </c>
      <c r="M159">
        <f t="shared" si="16"/>
        <v>0</v>
      </c>
      <c r="N159">
        <f t="shared" si="17"/>
        <v>0</v>
      </c>
    </row>
    <row r="160" spans="1:14" ht="15">
      <c r="A160" t="s">
        <v>118</v>
      </c>
      <c r="B160" t="s">
        <v>151</v>
      </c>
      <c r="D160">
        <v>18</v>
      </c>
      <c r="E160">
        <v>0</v>
      </c>
      <c r="F160">
        <v>0</v>
      </c>
      <c r="G160">
        <f t="shared" si="12"/>
        <v>18</v>
      </c>
      <c r="H160" t="s">
        <v>124</v>
      </c>
      <c r="J160">
        <f t="shared" si="13"/>
        <v>0</v>
      </c>
      <c r="K160">
        <f t="shared" si="14"/>
        <v>0</v>
      </c>
      <c r="L160">
        <f t="shared" si="15"/>
        <v>0</v>
      </c>
      <c r="M160">
        <f t="shared" si="16"/>
        <v>0</v>
      </c>
      <c r="N160">
        <f t="shared" si="17"/>
        <v>18</v>
      </c>
    </row>
    <row r="161" spans="1:14" ht="15">
      <c r="A161" t="s">
        <v>118</v>
      </c>
      <c r="B161" t="s">
        <v>152</v>
      </c>
      <c r="D161">
        <v>0</v>
      </c>
      <c r="E161">
        <v>2</v>
      </c>
      <c r="F161">
        <v>0</v>
      </c>
      <c r="G161">
        <f t="shared" si="12"/>
        <v>2</v>
      </c>
      <c r="H161" t="s">
        <v>11</v>
      </c>
      <c r="J161">
        <f t="shared" si="13"/>
        <v>0</v>
      </c>
      <c r="K161">
        <f t="shared" si="14"/>
        <v>2</v>
      </c>
      <c r="L161">
        <f t="shared" si="15"/>
        <v>0</v>
      </c>
      <c r="M161">
        <f t="shared" si="16"/>
        <v>0</v>
      </c>
      <c r="N161">
        <f t="shared" si="17"/>
        <v>0</v>
      </c>
    </row>
    <row r="162" spans="1:14" ht="15">
      <c r="A162" t="s">
        <v>118</v>
      </c>
      <c r="B162" t="s">
        <v>152</v>
      </c>
      <c r="D162">
        <v>0</v>
      </c>
      <c r="E162">
        <v>2</v>
      </c>
      <c r="F162">
        <v>0</v>
      </c>
      <c r="G162">
        <f t="shared" si="12"/>
        <v>2</v>
      </c>
      <c r="H162" t="s">
        <v>9</v>
      </c>
      <c r="J162">
        <f t="shared" si="13"/>
        <v>2</v>
      </c>
      <c r="K162">
        <f t="shared" si="14"/>
        <v>0</v>
      </c>
      <c r="L162">
        <f t="shared" si="15"/>
        <v>0</v>
      </c>
      <c r="M162">
        <f t="shared" si="16"/>
        <v>0</v>
      </c>
      <c r="N162">
        <f t="shared" si="17"/>
        <v>0</v>
      </c>
    </row>
    <row r="163" spans="1:14" ht="15">
      <c r="A163" t="s">
        <v>118</v>
      </c>
      <c r="B163" t="s">
        <v>152</v>
      </c>
      <c r="D163">
        <v>0</v>
      </c>
      <c r="E163">
        <v>2</v>
      </c>
      <c r="F163">
        <v>0</v>
      </c>
      <c r="G163">
        <f t="shared" si="12"/>
        <v>2</v>
      </c>
      <c r="H163" t="s">
        <v>124</v>
      </c>
      <c r="J163">
        <f t="shared" si="13"/>
        <v>0</v>
      </c>
      <c r="K163">
        <f t="shared" si="14"/>
        <v>0</v>
      </c>
      <c r="L163">
        <f t="shared" si="15"/>
        <v>0</v>
      </c>
      <c r="M163">
        <f t="shared" si="16"/>
        <v>0</v>
      </c>
      <c r="N163">
        <f t="shared" si="17"/>
        <v>2</v>
      </c>
    </row>
    <row r="164" spans="1:14" ht="15">
      <c r="A164" t="s">
        <v>118</v>
      </c>
      <c r="B164" t="s">
        <v>153</v>
      </c>
      <c r="D164">
        <v>10</v>
      </c>
      <c r="E164">
        <v>0</v>
      </c>
      <c r="F164">
        <v>0</v>
      </c>
      <c r="G164">
        <f t="shared" si="12"/>
        <v>10</v>
      </c>
      <c r="H164" t="s">
        <v>11</v>
      </c>
      <c r="J164">
        <f t="shared" si="13"/>
        <v>0</v>
      </c>
      <c r="K164">
        <f t="shared" si="14"/>
        <v>10</v>
      </c>
      <c r="L164">
        <f t="shared" si="15"/>
        <v>0</v>
      </c>
      <c r="M164">
        <f t="shared" si="16"/>
        <v>0</v>
      </c>
      <c r="N164">
        <f t="shared" si="17"/>
        <v>0</v>
      </c>
    </row>
    <row r="165" spans="1:14" ht="15">
      <c r="A165" t="s">
        <v>118</v>
      </c>
      <c r="B165" t="s">
        <v>154</v>
      </c>
      <c r="D165">
        <v>0</v>
      </c>
      <c r="E165">
        <v>0</v>
      </c>
      <c r="F165">
        <v>8.5</v>
      </c>
      <c r="G165">
        <f t="shared" si="12"/>
        <v>8.5</v>
      </c>
      <c r="J165">
        <f t="shared" si="13"/>
        <v>0</v>
      </c>
      <c r="K165">
        <f t="shared" si="14"/>
        <v>0</v>
      </c>
      <c r="L165">
        <f t="shared" si="15"/>
        <v>0</v>
      </c>
      <c r="M165">
        <f t="shared" si="16"/>
        <v>0</v>
      </c>
      <c r="N165">
        <f t="shared" si="17"/>
        <v>0</v>
      </c>
    </row>
    <row r="166" spans="1:14" ht="15">
      <c r="A166" t="s">
        <v>118</v>
      </c>
      <c r="B166" t="s">
        <v>155</v>
      </c>
      <c r="D166">
        <v>8</v>
      </c>
      <c r="E166">
        <v>0</v>
      </c>
      <c r="F166">
        <v>0</v>
      </c>
      <c r="G166">
        <f t="shared" si="12"/>
        <v>8</v>
      </c>
      <c r="J166">
        <f t="shared" si="13"/>
        <v>0</v>
      </c>
      <c r="K166">
        <f t="shared" si="14"/>
        <v>0</v>
      </c>
      <c r="L166">
        <f t="shared" si="15"/>
        <v>0</v>
      </c>
      <c r="M166">
        <f t="shared" si="16"/>
        <v>0</v>
      </c>
      <c r="N166">
        <f t="shared" si="17"/>
        <v>0</v>
      </c>
    </row>
    <row r="167" spans="1:14" ht="15">
      <c r="A167" t="s">
        <v>118</v>
      </c>
      <c r="B167" t="s">
        <v>156</v>
      </c>
      <c r="D167">
        <v>10</v>
      </c>
      <c r="E167">
        <v>10</v>
      </c>
      <c r="F167">
        <v>0</v>
      </c>
      <c r="G167">
        <f t="shared" si="12"/>
        <v>20</v>
      </c>
      <c r="H167" t="s">
        <v>13</v>
      </c>
      <c r="J167">
        <f t="shared" si="13"/>
        <v>0</v>
      </c>
      <c r="K167">
        <f t="shared" si="14"/>
        <v>0</v>
      </c>
      <c r="L167">
        <f t="shared" si="15"/>
        <v>20</v>
      </c>
      <c r="M167">
        <f t="shared" si="16"/>
        <v>0</v>
      </c>
      <c r="N167">
        <f t="shared" si="17"/>
        <v>0</v>
      </c>
    </row>
    <row r="168" spans="1:14" ht="15">
      <c r="A168" t="s">
        <v>118</v>
      </c>
      <c r="B168" t="s">
        <v>157</v>
      </c>
      <c r="D168">
        <v>0</v>
      </c>
      <c r="E168">
        <v>0</v>
      </c>
      <c r="F168">
        <v>10</v>
      </c>
      <c r="G168">
        <f t="shared" si="12"/>
        <v>10</v>
      </c>
      <c r="H168" t="s">
        <v>13</v>
      </c>
      <c r="J168">
        <f t="shared" si="13"/>
        <v>0</v>
      </c>
      <c r="K168">
        <f t="shared" si="14"/>
        <v>0</v>
      </c>
      <c r="L168">
        <f t="shared" si="15"/>
        <v>10</v>
      </c>
      <c r="M168">
        <f t="shared" si="16"/>
        <v>0</v>
      </c>
      <c r="N168">
        <f t="shared" si="17"/>
        <v>0</v>
      </c>
    </row>
    <row r="169" spans="1:14" ht="15">
      <c r="A169" t="s">
        <v>118</v>
      </c>
      <c r="B169" t="s">
        <v>158</v>
      </c>
      <c r="D169">
        <v>0</v>
      </c>
      <c r="E169">
        <v>6</v>
      </c>
      <c r="F169">
        <v>0</v>
      </c>
      <c r="G169">
        <f t="shared" si="12"/>
        <v>6</v>
      </c>
      <c r="J169">
        <f t="shared" si="13"/>
        <v>0</v>
      </c>
      <c r="K169">
        <f t="shared" si="14"/>
        <v>0</v>
      </c>
      <c r="L169">
        <f t="shared" si="15"/>
        <v>0</v>
      </c>
      <c r="M169">
        <f t="shared" si="16"/>
        <v>0</v>
      </c>
      <c r="N169">
        <f t="shared" si="17"/>
        <v>0</v>
      </c>
    </row>
    <row r="170" spans="1:14" ht="15">
      <c r="A170" t="s">
        <v>118</v>
      </c>
      <c r="B170" t="s">
        <v>115</v>
      </c>
      <c r="D170">
        <v>24</v>
      </c>
      <c r="E170">
        <v>0</v>
      </c>
      <c r="F170">
        <v>0</v>
      </c>
      <c r="G170">
        <f t="shared" si="12"/>
        <v>24</v>
      </c>
      <c r="H170" t="s">
        <v>9</v>
      </c>
      <c r="J170">
        <f t="shared" si="13"/>
        <v>24</v>
      </c>
      <c r="K170">
        <f t="shared" si="14"/>
        <v>0</v>
      </c>
      <c r="L170">
        <f t="shared" si="15"/>
        <v>0</v>
      </c>
      <c r="M170">
        <f t="shared" si="16"/>
        <v>0</v>
      </c>
      <c r="N170">
        <f t="shared" si="17"/>
        <v>0</v>
      </c>
    </row>
    <row r="171" spans="1:14" ht="15">
      <c r="A171" t="s">
        <v>118</v>
      </c>
      <c r="B171" t="s">
        <v>159</v>
      </c>
      <c r="D171">
        <v>0</v>
      </c>
      <c r="E171">
        <v>0</v>
      </c>
      <c r="F171">
        <v>8</v>
      </c>
      <c r="G171">
        <f t="shared" si="12"/>
        <v>8</v>
      </c>
      <c r="H171" t="s">
        <v>9</v>
      </c>
      <c r="J171">
        <f t="shared" si="13"/>
        <v>8</v>
      </c>
      <c r="K171">
        <f t="shared" si="14"/>
        <v>0</v>
      </c>
      <c r="L171">
        <f t="shared" si="15"/>
        <v>0</v>
      </c>
      <c r="M171">
        <f t="shared" si="16"/>
        <v>0</v>
      </c>
      <c r="N171">
        <f t="shared" si="17"/>
        <v>0</v>
      </c>
    </row>
    <row r="172" spans="1:14" ht="15">
      <c r="A172" t="s">
        <v>118</v>
      </c>
      <c r="B172" t="s">
        <v>160</v>
      </c>
      <c r="D172">
        <v>0</v>
      </c>
      <c r="E172">
        <v>7</v>
      </c>
      <c r="F172">
        <v>0</v>
      </c>
      <c r="G172">
        <f t="shared" si="12"/>
        <v>7</v>
      </c>
      <c r="J172">
        <f t="shared" si="13"/>
        <v>0</v>
      </c>
      <c r="K172">
        <f t="shared" si="14"/>
        <v>0</v>
      </c>
      <c r="L172">
        <f t="shared" si="15"/>
        <v>0</v>
      </c>
      <c r="M172">
        <f t="shared" si="16"/>
        <v>0</v>
      </c>
      <c r="N172">
        <f t="shared" si="17"/>
        <v>0</v>
      </c>
    </row>
    <row r="173" spans="1:14" ht="15">
      <c r="A173" t="s">
        <v>118</v>
      </c>
      <c r="B173" t="s">
        <v>161</v>
      </c>
      <c r="D173">
        <v>0</v>
      </c>
      <c r="E173">
        <v>14</v>
      </c>
      <c r="F173">
        <v>0</v>
      </c>
      <c r="G173">
        <f t="shared" si="12"/>
        <v>14</v>
      </c>
      <c r="J173">
        <f t="shared" si="13"/>
        <v>0</v>
      </c>
      <c r="K173">
        <f t="shared" si="14"/>
        <v>0</v>
      </c>
      <c r="L173">
        <f t="shared" si="15"/>
        <v>0</v>
      </c>
      <c r="M173">
        <f t="shared" si="16"/>
        <v>0</v>
      </c>
      <c r="N173">
        <f t="shared" si="17"/>
        <v>0</v>
      </c>
    </row>
    <row r="174" spans="1:14" ht="15">
      <c r="A174" t="s">
        <v>118</v>
      </c>
      <c r="B174" t="s">
        <v>162</v>
      </c>
      <c r="D174">
        <v>0</v>
      </c>
      <c r="E174">
        <v>12</v>
      </c>
      <c r="F174">
        <v>0</v>
      </c>
      <c r="G174">
        <f t="shared" si="12"/>
        <v>12</v>
      </c>
      <c r="J174">
        <f t="shared" si="13"/>
        <v>0</v>
      </c>
      <c r="K174">
        <f t="shared" si="14"/>
        <v>0</v>
      </c>
      <c r="L174">
        <f t="shared" si="15"/>
        <v>0</v>
      </c>
      <c r="M174">
        <f t="shared" si="16"/>
        <v>0</v>
      </c>
      <c r="N174">
        <f t="shared" si="17"/>
        <v>0</v>
      </c>
    </row>
    <row r="175" spans="1:14" ht="15">
      <c r="A175" t="s">
        <v>118</v>
      </c>
      <c r="B175" t="s">
        <v>163</v>
      </c>
      <c r="D175">
        <v>0</v>
      </c>
      <c r="E175">
        <v>25</v>
      </c>
      <c r="F175">
        <v>0</v>
      </c>
      <c r="G175">
        <f t="shared" si="12"/>
        <v>25</v>
      </c>
      <c r="J175">
        <f t="shared" si="13"/>
        <v>0</v>
      </c>
      <c r="K175">
        <f t="shared" si="14"/>
        <v>0</v>
      </c>
      <c r="L175">
        <f t="shared" si="15"/>
        <v>0</v>
      </c>
      <c r="M175">
        <f t="shared" si="16"/>
        <v>0</v>
      </c>
      <c r="N175">
        <f t="shared" si="17"/>
        <v>0</v>
      </c>
    </row>
    <row r="176" spans="1:14" ht="15">
      <c r="A176" t="s">
        <v>118</v>
      </c>
      <c r="B176" t="s">
        <v>164</v>
      </c>
      <c r="D176">
        <v>0</v>
      </c>
      <c r="E176">
        <v>18</v>
      </c>
      <c r="F176">
        <v>0</v>
      </c>
      <c r="G176">
        <f t="shared" si="12"/>
        <v>18</v>
      </c>
      <c r="J176">
        <f t="shared" si="13"/>
        <v>0</v>
      </c>
      <c r="K176">
        <f t="shared" si="14"/>
        <v>0</v>
      </c>
      <c r="L176">
        <f t="shared" si="15"/>
        <v>0</v>
      </c>
      <c r="M176">
        <f t="shared" si="16"/>
        <v>0</v>
      </c>
      <c r="N176">
        <f t="shared" si="17"/>
        <v>0</v>
      </c>
    </row>
    <row r="177" spans="1:14" ht="15">
      <c r="A177" t="s">
        <v>118</v>
      </c>
      <c r="B177" t="s">
        <v>165</v>
      </c>
      <c r="D177">
        <v>0</v>
      </c>
      <c r="E177">
        <v>51</v>
      </c>
      <c r="F177">
        <v>0</v>
      </c>
      <c r="G177">
        <f t="shared" si="12"/>
        <v>51</v>
      </c>
      <c r="J177">
        <f t="shared" si="13"/>
        <v>0</v>
      </c>
      <c r="K177">
        <f t="shared" si="14"/>
        <v>0</v>
      </c>
      <c r="L177">
        <f t="shared" si="15"/>
        <v>0</v>
      </c>
      <c r="M177">
        <f t="shared" si="16"/>
        <v>0</v>
      </c>
      <c r="N177">
        <f t="shared" si="17"/>
        <v>0</v>
      </c>
    </row>
    <row r="178" spans="1:14" ht="15">
      <c r="A178" t="s">
        <v>166</v>
      </c>
      <c r="B178" t="s">
        <v>111</v>
      </c>
      <c r="D178">
        <v>5.5</v>
      </c>
      <c r="E178">
        <v>0</v>
      </c>
      <c r="F178">
        <v>0</v>
      </c>
      <c r="G178">
        <f t="shared" si="12"/>
        <v>5.5</v>
      </c>
      <c r="J178">
        <f t="shared" si="13"/>
        <v>0</v>
      </c>
      <c r="K178">
        <f t="shared" si="14"/>
        <v>0</v>
      </c>
      <c r="L178">
        <f t="shared" si="15"/>
        <v>0</v>
      </c>
      <c r="M178">
        <f t="shared" si="16"/>
        <v>0</v>
      </c>
      <c r="N178">
        <f t="shared" si="17"/>
        <v>0</v>
      </c>
    </row>
    <row r="179" spans="1:14" ht="15">
      <c r="A179" t="s">
        <v>166</v>
      </c>
      <c r="B179" t="s">
        <v>120</v>
      </c>
      <c r="D179">
        <v>17.5</v>
      </c>
      <c r="E179">
        <v>17</v>
      </c>
      <c r="F179">
        <v>34.17</v>
      </c>
      <c r="G179">
        <f t="shared" si="12"/>
        <v>68.67</v>
      </c>
      <c r="J179">
        <f t="shared" si="13"/>
        <v>0</v>
      </c>
      <c r="K179">
        <f t="shared" si="14"/>
        <v>0</v>
      </c>
      <c r="L179">
        <f t="shared" si="15"/>
        <v>0</v>
      </c>
      <c r="M179">
        <f t="shared" si="16"/>
        <v>0</v>
      </c>
      <c r="N179">
        <f t="shared" si="17"/>
        <v>0</v>
      </c>
    </row>
    <row r="180" spans="1:14" ht="15">
      <c r="A180" t="s">
        <v>166</v>
      </c>
      <c r="B180" t="s">
        <v>167</v>
      </c>
      <c r="C180" t="s">
        <v>168</v>
      </c>
      <c r="D180">
        <v>3</v>
      </c>
      <c r="E180">
        <v>0</v>
      </c>
      <c r="F180">
        <v>0</v>
      </c>
      <c r="G180">
        <f t="shared" si="12"/>
        <v>3</v>
      </c>
      <c r="H180" t="s">
        <v>13</v>
      </c>
      <c r="J180">
        <f t="shared" si="13"/>
        <v>0</v>
      </c>
      <c r="K180">
        <f t="shared" si="14"/>
        <v>0</v>
      </c>
      <c r="L180">
        <f t="shared" si="15"/>
        <v>3</v>
      </c>
      <c r="M180">
        <f t="shared" si="16"/>
        <v>0</v>
      </c>
      <c r="N180">
        <f t="shared" si="17"/>
        <v>0</v>
      </c>
    </row>
    <row r="181" spans="1:14" ht="15">
      <c r="A181" t="s">
        <v>166</v>
      </c>
      <c r="B181" t="s">
        <v>169</v>
      </c>
      <c r="C181" t="s">
        <v>170</v>
      </c>
      <c r="D181">
        <v>3</v>
      </c>
      <c r="E181">
        <v>4.75</v>
      </c>
      <c r="F181">
        <v>0</v>
      </c>
      <c r="G181">
        <f t="shared" si="12"/>
        <v>7.75</v>
      </c>
      <c r="H181" t="s">
        <v>9</v>
      </c>
      <c r="J181">
        <f t="shared" si="13"/>
        <v>7.75</v>
      </c>
      <c r="K181">
        <f t="shared" si="14"/>
        <v>0</v>
      </c>
      <c r="L181">
        <f t="shared" si="15"/>
        <v>0</v>
      </c>
      <c r="M181">
        <f t="shared" si="16"/>
        <v>0</v>
      </c>
      <c r="N181">
        <f t="shared" si="17"/>
        <v>0</v>
      </c>
    </row>
    <row r="182" spans="1:14" ht="15">
      <c r="A182" t="s">
        <v>166</v>
      </c>
      <c r="B182" t="s">
        <v>171</v>
      </c>
      <c r="C182" t="s">
        <v>172</v>
      </c>
      <c r="D182">
        <v>2.5</v>
      </c>
      <c r="E182">
        <v>0</v>
      </c>
      <c r="F182">
        <v>0</v>
      </c>
      <c r="G182">
        <f t="shared" si="12"/>
        <v>2.5</v>
      </c>
      <c r="H182" t="s">
        <v>11</v>
      </c>
      <c r="J182">
        <f t="shared" si="13"/>
        <v>0</v>
      </c>
      <c r="K182">
        <f t="shared" si="14"/>
        <v>2.5</v>
      </c>
      <c r="L182">
        <f t="shared" si="15"/>
        <v>0</v>
      </c>
      <c r="M182">
        <f t="shared" si="16"/>
        <v>0</v>
      </c>
      <c r="N182">
        <f t="shared" si="17"/>
        <v>0</v>
      </c>
    </row>
    <row r="183" spans="1:14" ht="15">
      <c r="A183" t="s">
        <v>166</v>
      </c>
      <c r="B183" t="s">
        <v>171</v>
      </c>
      <c r="C183" t="s">
        <v>172</v>
      </c>
      <c r="D183">
        <v>2.5</v>
      </c>
      <c r="E183">
        <v>0</v>
      </c>
      <c r="F183">
        <v>0</v>
      </c>
      <c r="G183">
        <f t="shared" si="12"/>
        <v>2.5</v>
      </c>
      <c r="H183" t="s">
        <v>9</v>
      </c>
      <c r="J183">
        <f t="shared" si="13"/>
        <v>2.5</v>
      </c>
      <c r="K183">
        <f t="shared" si="14"/>
        <v>0</v>
      </c>
      <c r="L183">
        <f t="shared" si="15"/>
        <v>0</v>
      </c>
      <c r="M183">
        <f t="shared" si="16"/>
        <v>0</v>
      </c>
      <c r="N183">
        <f t="shared" si="17"/>
        <v>0</v>
      </c>
    </row>
    <row r="184" spans="1:14" ht="15">
      <c r="A184" t="s">
        <v>166</v>
      </c>
      <c r="B184" t="s">
        <v>173</v>
      </c>
      <c r="C184" t="s">
        <v>174</v>
      </c>
      <c r="D184">
        <v>6.67</v>
      </c>
      <c r="E184">
        <v>0</v>
      </c>
      <c r="F184">
        <v>0</v>
      </c>
      <c r="G184">
        <f t="shared" si="12"/>
        <v>6.67</v>
      </c>
      <c r="H184" t="s">
        <v>13</v>
      </c>
      <c r="J184">
        <f t="shared" si="13"/>
        <v>0</v>
      </c>
      <c r="K184">
        <f t="shared" si="14"/>
        <v>0</v>
      </c>
      <c r="L184">
        <f t="shared" si="15"/>
        <v>6.67</v>
      </c>
      <c r="M184">
        <f t="shared" si="16"/>
        <v>0</v>
      </c>
      <c r="N184">
        <f t="shared" si="17"/>
        <v>0</v>
      </c>
    </row>
    <row r="185" spans="1:14" ht="15">
      <c r="A185" t="s">
        <v>166</v>
      </c>
      <c r="B185" t="s">
        <v>122</v>
      </c>
      <c r="D185">
        <v>37.25</v>
      </c>
      <c r="E185">
        <v>0</v>
      </c>
      <c r="F185">
        <v>0</v>
      </c>
      <c r="G185">
        <f t="shared" si="12"/>
        <v>37.25</v>
      </c>
      <c r="H185" t="s">
        <v>13</v>
      </c>
      <c r="J185">
        <f t="shared" si="13"/>
        <v>0</v>
      </c>
      <c r="K185">
        <f t="shared" si="14"/>
        <v>0</v>
      </c>
      <c r="L185">
        <f t="shared" si="15"/>
        <v>37.25</v>
      </c>
      <c r="M185">
        <f t="shared" si="16"/>
        <v>0</v>
      </c>
      <c r="N185">
        <f t="shared" si="17"/>
        <v>0</v>
      </c>
    </row>
    <row r="186" spans="1:14" ht="15">
      <c r="A186" t="s">
        <v>166</v>
      </c>
      <c r="B186" t="s">
        <v>175</v>
      </c>
      <c r="C186" t="s">
        <v>176</v>
      </c>
      <c r="D186">
        <v>3.13</v>
      </c>
      <c r="E186">
        <v>0</v>
      </c>
      <c r="F186">
        <v>0</v>
      </c>
      <c r="G186">
        <f t="shared" si="12"/>
        <v>3.13</v>
      </c>
      <c r="H186" t="s">
        <v>9</v>
      </c>
      <c r="J186">
        <f t="shared" si="13"/>
        <v>3.13</v>
      </c>
      <c r="K186">
        <f t="shared" si="14"/>
        <v>0</v>
      </c>
      <c r="L186">
        <f t="shared" si="15"/>
        <v>0</v>
      </c>
      <c r="M186">
        <f t="shared" si="16"/>
        <v>0</v>
      </c>
      <c r="N186">
        <f t="shared" si="17"/>
        <v>0</v>
      </c>
    </row>
    <row r="187" spans="1:14" ht="15">
      <c r="A187" t="s">
        <v>166</v>
      </c>
      <c r="B187" t="s">
        <v>177</v>
      </c>
      <c r="C187" t="s">
        <v>178</v>
      </c>
      <c r="D187">
        <v>11.94</v>
      </c>
      <c r="E187">
        <v>7.875</v>
      </c>
      <c r="F187">
        <v>7.375</v>
      </c>
      <c r="G187">
        <f t="shared" si="12"/>
        <v>27.189999999999998</v>
      </c>
      <c r="H187" t="s">
        <v>9</v>
      </c>
      <c r="J187">
        <f t="shared" si="13"/>
        <v>27.189999999999998</v>
      </c>
      <c r="K187">
        <f t="shared" si="14"/>
        <v>0</v>
      </c>
      <c r="L187">
        <f t="shared" si="15"/>
        <v>0</v>
      </c>
      <c r="M187">
        <f t="shared" si="16"/>
        <v>0</v>
      </c>
      <c r="N187">
        <f t="shared" si="17"/>
        <v>0</v>
      </c>
    </row>
    <row r="188" spans="1:14" ht="15">
      <c r="A188" t="s">
        <v>166</v>
      </c>
      <c r="B188" t="s">
        <v>177</v>
      </c>
      <c r="C188" t="s">
        <v>178</v>
      </c>
      <c r="D188">
        <v>11.94</v>
      </c>
      <c r="E188">
        <v>7.875</v>
      </c>
      <c r="F188">
        <v>7.375</v>
      </c>
      <c r="G188">
        <f t="shared" si="12"/>
        <v>27.189999999999998</v>
      </c>
      <c r="H188" t="s">
        <v>13</v>
      </c>
      <c r="J188">
        <f t="shared" si="13"/>
        <v>0</v>
      </c>
      <c r="K188">
        <f t="shared" si="14"/>
        <v>0</v>
      </c>
      <c r="L188">
        <f t="shared" si="15"/>
        <v>27.189999999999998</v>
      </c>
      <c r="M188">
        <f t="shared" si="16"/>
        <v>0</v>
      </c>
      <c r="N188">
        <f t="shared" si="17"/>
        <v>0</v>
      </c>
    </row>
    <row r="189" spans="1:14" ht="15">
      <c r="A189" t="s">
        <v>166</v>
      </c>
      <c r="B189" t="s">
        <v>179</v>
      </c>
      <c r="C189" t="s">
        <v>180</v>
      </c>
      <c r="D189">
        <v>28.92</v>
      </c>
      <c r="E189">
        <v>0</v>
      </c>
      <c r="F189">
        <v>0</v>
      </c>
      <c r="G189">
        <f t="shared" si="12"/>
        <v>28.92</v>
      </c>
      <c r="H189" t="s">
        <v>13</v>
      </c>
      <c r="J189">
        <f t="shared" si="13"/>
        <v>0</v>
      </c>
      <c r="K189">
        <f t="shared" si="14"/>
        <v>0</v>
      </c>
      <c r="L189">
        <f t="shared" si="15"/>
        <v>28.92</v>
      </c>
      <c r="M189">
        <f t="shared" si="16"/>
        <v>0</v>
      </c>
      <c r="N189">
        <f t="shared" si="17"/>
        <v>0</v>
      </c>
    </row>
    <row r="190" spans="1:14" ht="15">
      <c r="A190" t="s">
        <v>166</v>
      </c>
      <c r="B190" t="s">
        <v>181</v>
      </c>
      <c r="C190" t="s">
        <v>182</v>
      </c>
      <c r="D190">
        <v>1.25</v>
      </c>
      <c r="E190">
        <v>2.5</v>
      </c>
      <c r="F190">
        <v>0</v>
      </c>
      <c r="G190">
        <f t="shared" si="12"/>
        <v>3.75</v>
      </c>
      <c r="H190" t="s">
        <v>9</v>
      </c>
      <c r="J190">
        <f t="shared" si="13"/>
        <v>3.75</v>
      </c>
      <c r="K190">
        <f t="shared" si="14"/>
        <v>0</v>
      </c>
      <c r="L190">
        <f t="shared" si="15"/>
        <v>0</v>
      </c>
      <c r="M190">
        <f t="shared" si="16"/>
        <v>0</v>
      </c>
      <c r="N190">
        <f t="shared" si="17"/>
        <v>0</v>
      </c>
    </row>
    <row r="191" spans="1:14" ht="15">
      <c r="A191" t="s">
        <v>166</v>
      </c>
      <c r="B191" t="s">
        <v>181</v>
      </c>
      <c r="C191" t="s">
        <v>182</v>
      </c>
      <c r="D191">
        <v>1.25</v>
      </c>
      <c r="E191">
        <v>2.5</v>
      </c>
      <c r="F191">
        <v>0</v>
      </c>
      <c r="G191">
        <f t="shared" si="12"/>
        <v>3.75</v>
      </c>
      <c r="H191" t="s">
        <v>13</v>
      </c>
      <c r="J191">
        <f t="shared" si="13"/>
        <v>0</v>
      </c>
      <c r="K191">
        <f t="shared" si="14"/>
        <v>0</v>
      </c>
      <c r="L191">
        <f t="shared" si="15"/>
        <v>3.75</v>
      </c>
      <c r="M191">
        <f t="shared" si="16"/>
        <v>0</v>
      </c>
      <c r="N191">
        <f t="shared" si="17"/>
        <v>0</v>
      </c>
    </row>
    <row r="192" spans="1:14" ht="15">
      <c r="A192" t="s">
        <v>166</v>
      </c>
      <c r="B192" t="s">
        <v>183</v>
      </c>
      <c r="C192" t="s">
        <v>184</v>
      </c>
      <c r="D192">
        <v>35.68</v>
      </c>
      <c r="E192">
        <v>24.35</v>
      </c>
      <c r="F192">
        <v>0</v>
      </c>
      <c r="G192">
        <f t="shared" si="12"/>
        <v>60.03</v>
      </c>
      <c r="H192" t="s">
        <v>13</v>
      </c>
      <c r="J192">
        <f t="shared" si="13"/>
        <v>0</v>
      </c>
      <c r="K192">
        <f t="shared" si="14"/>
        <v>0</v>
      </c>
      <c r="L192">
        <f t="shared" si="15"/>
        <v>60.03</v>
      </c>
      <c r="M192">
        <f t="shared" si="16"/>
        <v>0</v>
      </c>
      <c r="N192">
        <f t="shared" si="17"/>
        <v>0</v>
      </c>
    </row>
    <row r="193" spans="1:14" ht="15">
      <c r="A193" t="s">
        <v>166</v>
      </c>
      <c r="B193" t="s">
        <v>185</v>
      </c>
      <c r="C193" t="s">
        <v>186</v>
      </c>
      <c r="D193">
        <v>26</v>
      </c>
      <c r="E193">
        <v>31.83</v>
      </c>
      <c r="F193">
        <v>0</v>
      </c>
      <c r="G193">
        <f t="shared" si="12"/>
        <v>57.83</v>
      </c>
      <c r="H193" t="s">
        <v>13</v>
      </c>
      <c r="J193">
        <f t="shared" si="13"/>
        <v>0</v>
      </c>
      <c r="K193">
        <f t="shared" si="14"/>
        <v>0</v>
      </c>
      <c r="L193">
        <f t="shared" si="15"/>
        <v>57.83</v>
      </c>
      <c r="M193">
        <f t="shared" si="16"/>
        <v>0</v>
      </c>
      <c r="N193">
        <f t="shared" si="17"/>
        <v>0</v>
      </c>
    </row>
    <row r="194" spans="1:14" ht="15">
      <c r="A194" t="s">
        <v>166</v>
      </c>
      <c r="B194" t="s">
        <v>187</v>
      </c>
      <c r="C194" t="s">
        <v>188</v>
      </c>
      <c r="D194">
        <v>4.75</v>
      </c>
      <c r="E194">
        <v>2.25</v>
      </c>
      <c r="F194">
        <v>14.28</v>
      </c>
      <c r="G194">
        <f t="shared" si="12"/>
        <v>21.28</v>
      </c>
      <c r="H194" t="s">
        <v>9</v>
      </c>
      <c r="J194">
        <f t="shared" si="13"/>
        <v>21.28</v>
      </c>
      <c r="K194">
        <f t="shared" si="14"/>
        <v>0</v>
      </c>
      <c r="L194">
        <f t="shared" si="15"/>
        <v>0</v>
      </c>
      <c r="M194">
        <f t="shared" si="16"/>
        <v>0</v>
      </c>
      <c r="N194">
        <f t="shared" si="17"/>
        <v>0</v>
      </c>
    </row>
    <row r="195" spans="1:14" ht="15">
      <c r="A195" t="s">
        <v>166</v>
      </c>
      <c r="B195" t="s">
        <v>189</v>
      </c>
      <c r="C195" t="s">
        <v>190</v>
      </c>
      <c r="D195">
        <v>10.67</v>
      </c>
      <c r="E195">
        <v>0</v>
      </c>
      <c r="F195">
        <v>0</v>
      </c>
      <c r="G195">
        <f aca="true" t="shared" si="18" ref="G195:G258">SUM(D195:F195)</f>
        <v>10.67</v>
      </c>
      <c r="H195" t="s">
        <v>13</v>
      </c>
      <c r="J195">
        <f aca="true" t="shared" si="19" ref="J195:J258">IF(H195=$J$1,SUM(D195:F195),0)</f>
        <v>0</v>
      </c>
      <c r="K195">
        <f aca="true" t="shared" si="20" ref="K195:K258">IF(H195=$K$1,SUM(D195:F195),0)</f>
        <v>0</v>
      </c>
      <c r="L195">
        <f aca="true" t="shared" si="21" ref="L195:L258">IF(H195=$L$1,SUM(D195:F195),0)</f>
        <v>10.67</v>
      </c>
      <c r="M195">
        <f aca="true" t="shared" si="22" ref="M195:M258">IF(H195=$M$1,SUM(D195:F195),0)</f>
        <v>0</v>
      </c>
      <c r="N195">
        <f aca="true" t="shared" si="23" ref="N195:N258">IF(H195=$N$1,SUM(D195:F195),0)</f>
        <v>0</v>
      </c>
    </row>
    <row r="196" spans="1:14" ht="15">
      <c r="A196" t="s">
        <v>166</v>
      </c>
      <c r="B196" t="s">
        <v>191</v>
      </c>
      <c r="C196" t="s">
        <v>192</v>
      </c>
      <c r="D196">
        <v>3.88</v>
      </c>
      <c r="E196">
        <v>0</v>
      </c>
      <c r="F196">
        <v>0</v>
      </c>
      <c r="G196">
        <f t="shared" si="18"/>
        <v>3.88</v>
      </c>
      <c r="H196" t="s">
        <v>13</v>
      </c>
      <c r="J196">
        <f t="shared" si="19"/>
        <v>0</v>
      </c>
      <c r="K196">
        <f t="shared" si="20"/>
        <v>0</v>
      </c>
      <c r="L196">
        <f t="shared" si="21"/>
        <v>3.88</v>
      </c>
      <c r="M196">
        <f t="shared" si="22"/>
        <v>0</v>
      </c>
      <c r="N196">
        <f t="shared" si="23"/>
        <v>0</v>
      </c>
    </row>
    <row r="197" spans="1:14" ht="15">
      <c r="A197" t="s">
        <v>166</v>
      </c>
      <c r="B197" t="s">
        <v>193</v>
      </c>
      <c r="C197" t="s">
        <v>194</v>
      </c>
      <c r="D197">
        <v>5.25</v>
      </c>
      <c r="E197">
        <v>1.5</v>
      </c>
      <c r="F197">
        <v>0</v>
      </c>
      <c r="G197">
        <f t="shared" si="18"/>
        <v>6.75</v>
      </c>
      <c r="H197" t="s">
        <v>11</v>
      </c>
      <c r="J197">
        <f t="shared" si="19"/>
        <v>0</v>
      </c>
      <c r="K197">
        <f t="shared" si="20"/>
        <v>6.75</v>
      </c>
      <c r="L197">
        <f t="shared" si="21"/>
        <v>0</v>
      </c>
      <c r="M197">
        <f t="shared" si="22"/>
        <v>0</v>
      </c>
      <c r="N197">
        <f t="shared" si="23"/>
        <v>0</v>
      </c>
    </row>
    <row r="198" spans="1:14" ht="15">
      <c r="A198" t="s">
        <v>166</v>
      </c>
      <c r="B198" t="s">
        <v>195</v>
      </c>
      <c r="C198" t="s">
        <v>196</v>
      </c>
      <c r="D198">
        <v>5</v>
      </c>
      <c r="E198">
        <v>0</v>
      </c>
      <c r="F198">
        <v>0</v>
      </c>
      <c r="G198">
        <f t="shared" si="18"/>
        <v>5</v>
      </c>
      <c r="H198" t="s">
        <v>13</v>
      </c>
      <c r="J198">
        <f t="shared" si="19"/>
        <v>0</v>
      </c>
      <c r="K198">
        <f t="shared" si="20"/>
        <v>0</v>
      </c>
      <c r="L198">
        <f t="shared" si="21"/>
        <v>5</v>
      </c>
      <c r="M198">
        <f t="shared" si="22"/>
        <v>0</v>
      </c>
      <c r="N198">
        <f t="shared" si="23"/>
        <v>0</v>
      </c>
    </row>
    <row r="199" spans="1:14" ht="15">
      <c r="A199" t="s">
        <v>166</v>
      </c>
      <c r="B199" t="s">
        <v>197</v>
      </c>
      <c r="C199" t="s">
        <v>198</v>
      </c>
      <c r="D199">
        <v>2.25</v>
      </c>
      <c r="E199">
        <v>0</v>
      </c>
      <c r="F199">
        <v>0</v>
      </c>
      <c r="G199">
        <f t="shared" si="18"/>
        <v>2.25</v>
      </c>
      <c r="H199" t="s">
        <v>13</v>
      </c>
      <c r="J199">
        <f t="shared" si="19"/>
        <v>0</v>
      </c>
      <c r="K199">
        <f t="shared" si="20"/>
        <v>0</v>
      </c>
      <c r="L199">
        <f t="shared" si="21"/>
        <v>2.25</v>
      </c>
      <c r="M199">
        <f t="shared" si="22"/>
        <v>0</v>
      </c>
      <c r="N199">
        <f t="shared" si="23"/>
        <v>0</v>
      </c>
    </row>
    <row r="200" spans="1:14" ht="15">
      <c r="A200" t="s">
        <v>166</v>
      </c>
      <c r="B200" t="s">
        <v>199</v>
      </c>
      <c r="C200" t="s">
        <v>200</v>
      </c>
      <c r="D200">
        <v>20</v>
      </c>
      <c r="E200">
        <v>0</v>
      </c>
      <c r="F200">
        <v>0</v>
      </c>
      <c r="G200">
        <f t="shared" si="18"/>
        <v>20</v>
      </c>
      <c r="H200" t="s">
        <v>9</v>
      </c>
      <c r="J200">
        <f t="shared" si="19"/>
        <v>20</v>
      </c>
      <c r="K200">
        <f t="shared" si="20"/>
        <v>0</v>
      </c>
      <c r="L200">
        <f t="shared" si="21"/>
        <v>0</v>
      </c>
      <c r="M200">
        <f t="shared" si="22"/>
        <v>0</v>
      </c>
      <c r="N200">
        <f t="shared" si="23"/>
        <v>0</v>
      </c>
    </row>
    <row r="201" spans="1:14" ht="15">
      <c r="A201" t="s">
        <v>166</v>
      </c>
      <c r="B201" t="s">
        <v>201</v>
      </c>
      <c r="C201" t="s">
        <v>202</v>
      </c>
      <c r="D201">
        <v>8.5</v>
      </c>
      <c r="E201">
        <v>0</v>
      </c>
      <c r="F201">
        <v>0</v>
      </c>
      <c r="G201">
        <f t="shared" si="18"/>
        <v>8.5</v>
      </c>
      <c r="H201" t="s">
        <v>13</v>
      </c>
      <c r="J201">
        <f t="shared" si="19"/>
        <v>0</v>
      </c>
      <c r="K201">
        <f t="shared" si="20"/>
        <v>0</v>
      </c>
      <c r="L201">
        <f t="shared" si="21"/>
        <v>8.5</v>
      </c>
      <c r="M201">
        <f t="shared" si="22"/>
        <v>0</v>
      </c>
      <c r="N201">
        <f t="shared" si="23"/>
        <v>0</v>
      </c>
    </row>
    <row r="202" spans="1:14" ht="15">
      <c r="A202" t="s">
        <v>166</v>
      </c>
      <c r="B202" t="s">
        <v>203</v>
      </c>
      <c r="C202" t="s">
        <v>204</v>
      </c>
      <c r="D202">
        <v>4.49</v>
      </c>
      <c r="E202">
        <v>0</v>
      </c>
      <c r="F202">
        <v>4.34</v>
      </c>
      <c r="G202">
        <f t="shared" si="18"/>
        <v>8.83</v>
      </c>
      <c r="H202" t="s">
        <v>11</v>
      </c>
      <c r="J202">
        <f t="shared" si="19"/>
        <v>0</v>
      </c>
      <c r="K202">
        <f t="shared" si="20"/>
        <v>8.83</v>
      </c>
      <c r="L202">
        <f t="shared" si="21"/>
        <v>0</v>
      </c>
      <c r="M202">
        <f t="shared" si="22"/>
        <v>0</v>
      </c>
      <c r="N202">
        <f t="shared" si="23"/>
        <v>0</v>
      </c>
    </row>
    <row r="203" spans="1:14" ht="15">
      <c r="A203" t="s">
        <v>166</v>
      </c>
      <c r="B203" t="s">
        <v>203</v>
      </c>
      <c r="C203" t="s">
        <v>204</v>
      </c>
      <c r="D203">
        <v>4.49</v>
      </c>
      <c r="E203">
        <v>0</v>
      </c>
      <c r="F203">
        <v>4.34</v>
      </c>
      <c r="G203">
        <f t="shared" si="18"/>
        <v>8.83</v>
      </c>
      <c r="H203" t="s">
        <v>9</v>
      </c>
      <c r="J203">
        <f t="shared" si="19"/>
        <v>8.83</v>
      </c>
      <c r="K203">
        <f t="shared" si="20"/>
        <v>0</v>
      </c>
      <c r="L203">
        <f t="shared" si="21"/>
        <v>0</v>
      </c>
      <c r="M203">
        <f t="shared" si="22"/>
        <v>0</v>
      </c>
      <c r="N203">
        <f t="shared" si="23"/>
        <v>0</v>
      </c>
    </row>
    <row r="204" spans="1:14" ht="15">
      <c r="A204" t="s">
        <v>166</v>
      </c>
      <c r="C204" t="s">
        <v>205</v>
      </c>
      <c r="D204">
        <v>5.75</v>
      </c>
      <c r="E204">
        <v>5.08</v>
      </c>
      <c r="F204">
        <v>0</v>
      </c>
      <c r="G204">
        <f t="shared" si="18"/>
        <v>10.83</v>
      </c>
      <c r="J204">
        <f t="shared" si="19"/>
        <v>0</v>
      </c>
      <c r="K204">
        <f t="shared" si="20"/>
        <v>0</v>
      </c>
      <c r="L204">
        <f t="shared" si="21"/>
        <v>0</v>
      </c>
      <c r="M204">
        <f t="shared" si="22"/>
        <v>0</v>
      </c>
      <c r="N204">
        <f t="shared" si="23"/>
        <v>0</v>
      </c>
    </row>
    <row r="205" spans="1:14" ht="15">
      <c r="A205" t="s">
        <v>166</v>
      </c>
      <c r="B205" t="s">
        <v>206</v>
      </c>
      <c r="C205" t="s">
        <v>207</v>
      </c>
      <c r="D205">
        <v>5.5</v>
      </c>
      <c r="E205">
        <v>40.57</v>
      </c>
      <c r="F205">
        <v>5.55</v>
      </c>
      <c r="G205">
        <f t="shared" si="18"/>
        <v>51.62</v>
      </c>
      <c r="H205" t="s">
        <v>11</v>
      </c>
      <c r="J205">
        <f t="shared" si="19"/>
        <v>0</v>
      </c>
      <c r="K205">
        <f t="shared" si="20"/>
        <v>51.62</v>
      </c>
      <c r="L205">
        <f t="shared" si="21"/>
        <v>0</v>
      </c>
      <c r="M205">
        <f t="shared" si="22"/>
        <v>0</v>
      </c>
      <c r="N205">
        <f t="shared" si="23"/>
        <v>0</v>
      </c>
    </row>
    <row r="206" spans="1:14" ht="15">
      <c r="A206" t="s">
        <v>166</v>
      </c>
      <c r="B206" t="s">
        <v>208</v>
      </c>
      <c r="C206" t="s">
        <v>209</v>
      </c>
      <c r="D206">
        <v>4.5</v>
      </c>
      <c r="E206">
        <v>0</v>
      </c>
      <c r="F206">
        <v>4.5</v>
      </c>
      <c r="G206">
        <f t="shared" si="18"/>
        <v>9</v>
      </c>
      <c r="H206" t="s">
        <v>9</v>
      </c>
      <c r="J206">
        <f t="shared" si="19"/>
        <v>9</v>
      </c>
      <c r="K206">
        <f t="shared" si="20"/>
        <v>0</v>
      </c>
      <c r="L206">
        <f t="shared" si="21"/>
        <v>0</v>
      </c>
      <c r="M206">
        <f t="shared" si="22"/>
        <v>0</v>
      </c>
      <c r="N206">
        <f t="shared" si="23"/>
        <v>0</v>
      </c>
    </row>
    <row r="207" spans="1:14" ht="15">
      <c r="A207" t="s">
        <v>166</v>
      </c>
      <c r="B207" t="s">
        <v>210</v>
      </c>
      <c r="C207" t="s">
        <v>211</v>
      </c>
      <c r="D207">
        <v>14.5</v>
      </c>
      <c r="E207">
        <v>0</v>
      </c>
      <c r="F207">
        <v>0</v>
      </c>
      <c r="G207">
        <f t="shared" si="18"/>
        <v>14.5</v>
      </c>
      <c r="H207" t="s">
        <v>13</v>
      </c>
      <c r="J207">
        <f t="shared" si="19"/>
        <v>0</v>
      </c>
      <c r="K207">
        <f t="shared" si="20"/>
        <v>0</v>
      </c>
      <c r="L207">
        <f t="shared" si="21"/>
        <v>14.5</v>
      </c>
      <c r="M207">
        <f t="shared" si="22"/>
        <v>0</v>
      </c>
      <c r="N207">
        <f t="shared" si="23"/>
        <v>0</v>
      </c>
    </row>
    <row r="208" spans="1:14" ht="15">
      <c r="A208" t="s">
        <v>166</v>
      </c>
      <c r="B208" t="s">
        <v>212</v>
      </c>
      <c r="C208" t="s">
        <v>213</v>
      </c>
      <c r="D208">
        <v>18.42</v>
      </c>
      <c r="E208">
        <v>16.75</v>
      </c>
      <c r="F208">
        <v>0</v>
      </c>
      <c r="G208">
        <f t="shared" si="18"/>
        <v>35.17</v>
      </c>
      <c r="H208" t="s">
        <v>13</v>
      </c>
      <c r="J208">
        <f t="shared" si="19"/>
        <v>0</v>
      </c>
      <c r="K208">
        <f t="shared" si="20"/>
        <v>0</v>
      </c>
      <c r="L208">
        <f t="shared" si="21"/>
        <v>35.17</v>
      </c>
      <c r="M208">
        <f t="shared" si="22"/>
        <v>0</v>
      </c>
      <c r="N208">
        <f t="shared" si="23"/>
        <v>0</v>
      </c>
    </row>
    <row r="209" spans="1:14" ht="15">
      <c r="A209" t="s">
        <v>166</v>
      </c>
      <c r="B209" t="s">
        <v>214</v>
      </c>
      <c r="C209" t="s">
        <v>215</v>
      </c>
      <c r="D209">
        <v>8.02</v>
      </c>
      <c r="E209">
        <v>4.5</v>
      </c>
      <c r="F209">
        <v>3</v>
      </c>
      <c r="G209">
        <f t="shared" si="18"/>
        <v>15.52</v>
      </c>
      <c r="H209" t="s">
        <v>11</v>
      </c>
      <c r="J209">
        <f t="shared" si="19"/>
        <v>0</v>
      </c>
      <c r="K209">
        <f t="shared" si="20"/>
        <v>15.52</v>
      </c>
      <c r="L209">
        <f t="shared" si="21"/>
        <v>0</v>
      </c>
      <c r="M209">
        <f t="shared" si="22"/>
        <v>0</v>
      </c>
      <c r="N209">
        <f t="shared" si="23"/>
        <v>0</v>
      </c>
    </row>
    <row r="210" spans="1:14" ht="15">
      <c r="A210" t="s">
        <v>166</v>
      </c>
      <c r="B210" t="s">
        <v>216</v>
      </c>
      <c r="C210" t="s">
        <v>217</v>
      </c>
      <c r="D210">
        <v>10.42</v>
      </c>
      <c r="E210">
        <v>3.5</v>
      </c>
      <c r="F210">
        <v>6.98</v>
      </c>
      <c r="G210">
        <f t="shared" si="18"/>
        <v>20.9</v>
      </c>
      <c r="H210" t="s">
        <v>13</v>
      </c>
      <c r="J210">
        <f t="shared" si="19"/>
        <v>0</v>
      </c>
      <c r="K210">
        <f t="shared" si="20"/>
        <v>0</v>
      </c>
      <c r="L210">
        <f t="shared" si="21"/>
        <v>20.9</v>
      </c>
      <c r="M210">
        <f t="shared" si="22"/>
        <v>0</v>
      </c>
      <c r="N210">
        <f t="shared" si="23"/>
        <v>0</v>
      </c>
    </row>
    <row r="211" spans="1:14" ht="15">
      <c r="A211" t="s">
        <v>166</v>
      </c>
      <c r="B211" t="s">
        <v>218</v>
      </c>
      <c r="C211" t="s">
        <v>219</v>
      </c>
      <c r="D211">
        <v>0.865</v>
      </c>
      <c r="E211">
        <v>0</v>
      </c>
      <c r="F211">
        <v>1.25</v>
      </c>
      <c r="G211">
        <f t="shared" si="18"/>
        <v>2.115</v>
      </c>
      <c r="H211" t="s">
        <v>11</v>
      </c>
      <c r="J211">
        <f t="shared" si="19"/>
        <v>0</v>
      </c>
      <c r="K211">
        <f t="shared" si="20"/>
        <v>2.115</v>
      </c>
      <c r="L211">
        <f t="shared" si="21"/>
        <v>0</v>
      </c>
      <c r="M211">
        <f t="shared" si="22"/>
        <v>0</v>
      </c>
      <c r="N211">
        <f t="shared" si="23"/>
        <v>0</v>
      </c>
    </row>
    <row r="212" spans="1:14" ht="15">
      <c r="A212" t="s">
        <v>166</v>
      </c>
      <c r="B212" t="s">
        <v>218</v>
      </c>
      <c r="C212" t="s">
        <v>219</v>
      </c>
      <c r="D212">
        <v>0.865</v>
      </c>
      <c r="E212">
        <v>0</v>
      </c>
      <c r="F212">
        <v>1.25</v>
      </c>
      <c r="G212">
        <f t="shared" si="18"/>
        <v>2.115</v>
      </c>
      <c r="H212" t="s">
        <v>9</v>
      </c>
      <c r="J212">
        <f t="shared" si="19"/>
        <v>2.115</v>
      </c>
      <c r="K212">
        <f t="shared" si="20"/>
        <v>0</v>
      </c>
      <c r="L212">
        <f t="shared" si="21"/>
        <v>0</v>
      </c>
      <c r="M212">
        <f t="shared" si="22"/>
        <v>0</v>
      </c>
      <c r="N212">
        <f t="shared" si="23"/>
        <v>0</v>
      </c>
    </row>
    <row r="213" spans="1:14" ht="15">
      <c r="A213" t="s">
        <v>166</v>
      </c>
      <c r="B213" t="s">
        <v>220</v>
      </c>
      <c r="C213" t="s">
        <v>221</v>
      </c>
      <c r="D213">
        <v>60.33</v>
      </c>
      <c r="E213">
        <v>0</v>
      </c>
      <c r="F213">
        <v>0</v>
      </c>
      <c r="G213">
        <f t="shared" si="18"/>
        <v>60.33</v>
      </c>
      <c r="H213" t="s">
        <v>9</v>
      </c>
      <c r="J213">
        <f t="shared" si="19"/>
        <v>60.33</v>
      </c>
      <c r="K213">
        <f t="shared" si="20"/>
        <v>0</v>
      </c>
      <c r="L213">
        <f t="shared" si="21"/>
        <v>0</v>
      </c>
      <c r="M213">
        <f t="shared" si="22"/>
        <v>0</v>
      </c>
      <c r="N213">
        <f t="shared" si="23"/>
        <v>0</v>
      </c>
    </row>
    <row r="214" spans="1:14" ht="15">
      <c r="A214" t="s">
        <v>166</v>
      </c>
      <c r="B214" t="s">
        <v>222</v>
      </c>
      <c r="C214" t="s">
        <v>223</v>
      </c>
      <c r="D214">
        <v>18.75</v>
      </c>
      <c r="E214">
        <v>0</v>
      </c>
      <c r="F214">
        <v>7.37</v>
      </c>
      <c r="G214">
        <f t="shared" si="18"/>
        <v>26.12</v>
      </c>
      <c r="H214" t="s">
        <v>9</v>
      </c>
      <c r="J214">
        <f t="shared" si="19"/>
        <v>26.12</v>
      </c>
      <c r="K214">
        <f t="shared" si="20"/>
        <v>0</v>
      </c>
      <c r="L214">
        <f t="shared" si="21"/>
        <v>0</v>
      </c>
      <c r="M214">
        <f t="shared" si="22"/>
        <v>0</v>
      </c>
      <c r="N214">
        <f t="shared" si="23"/>
        <v>0</v>
      </c>
    </row>
    <row r="215" spans="1:14" ht="15">
      <c r="A215" t="s">
        <v>166</v>
      </c>
      <c r="B215" t="s">
        <v>224</v>
      </c>
      <c r="C215" t="s">
        <v>225</v>
      </c>
      <c r="D215">
        <v>3.75</v>
      </c>
      <c r="E215">
        <v>0</v>
      </c>
      <c r="F215">
        <v>0</v>
      </c>
      <c r="G215">
        <f t="shared" si="18"/>
        <v>3.75</v>
      </c>
      <c r="H215" t="s">
        <v>9</v>
      </c>
      <c r="J215">
        <f t="shared" si="19"/>
        <v>3.75</v>
      </c>
      <c r="K215">
        <f t="shared" si="20"/>
        <v>0</v>
      </c>
      <c r="L215">
        <f t="shared" si="21"/>
        <v>0</v>
      </c>
      <c r="M215">
        <f t="shared" si="22"/>
        <v>0</v>
      </c>
      <c r="N215">
        <f t="shared" si="23"/>
        <v>0</v>
      </c>
    </row>
    <row r="216" spans="1:14" ht="15">
      <c r="A216" t="s">
        <v>166</v>
      </c>
      <c r="B216" t="s">
        <v>226</v>
      </c>
      <c r="C216" t="s">
        <v>227</v>
      </c>
      <c r="D216">
        <v>8.5</v>
      </c>
      <c r="E216">
        <v>0</v>
      </c>
      <c r="F216">
        <v>0</v>
      </c>
      <c r="G216">
        <f t="shared" si="18"/>
        <v>8.5</v>
      </c>
      <c r="H216" t="s">
        <v>9</v>
      </c>
      <c r="J216">
        <f t="shared" si="19"/>
        <v>8.5</v>
      </c>
      <c r="K216">
        <f t="shared" si="20"/>
        <v>0</v>
      </c>
      <c r="L216">
        <f t="shared" si="21"/>
        <v>0</v>
      </c>
      <c r="M216">
        <f t="shared" si="22"/>
        <v>0</v>
      </c>
      <c r="N216">
        <f t="shared" si="23"/>
        <v>0</v>
      </c>
    </row>
    <row r="217" spans="1:14" ht="15">
      <c r="A217" t="s">
        <v>166</v>
      </c>
      <c r="B217" t="s">
        <v>228</v>
      </c>
      <c r="C217" t="s">
        <v>229</v>
      </c>
      <c r="D217">
        <v>8.73</v>
      </c>
      <c r="E217">
        <v>0</v>
      </c>
      <c r="F217">
        <v>0</v>
      </c>
      <c r="G217">
        <f t="shared" si="18"/>
        <v>8.73</v>
      </c>
      <c r="H217" t="s">
        <v>52</v>
      </c>
      <c r="J217">
        <f t="shared" si="19"/>
        <v>0</v>
      </c>
      <c r="K217">
        <f t="shared" si="20"/>
        <v>0</v>
      </c>
      <c r="L217">
        <f t="shared" si="21"/>
        <v>0</v>
      </c>
      <c r="M217">
        <f t="shared" si="22"/>
        <v>8.73</v>
      </c>
      <c r="N217">
        <f t="shared" si="23"/>
        <v>0</v>
      </c>
    </row>
    <row r="218" spans="1:14" ht="15">
      <c r="A218" t="s">
        <v>166</v>
      </c>
      <c r="C218" t="s">
        <v>230</v>
      </c>
      <c r="D218">
        <v>2.75</v>
      </c>
      <c r="E218">
        <v>2.75</v>
      </c>
      <c r="F218">
        <v>3.67</v>
      </c>
      <c r="G218">
        <f t="shared" si="18"/>
        <v>9.17</v>
      </c>
      <c r="J218">
        <f t="shared" si="19"/>
        <v>0</v>
      </c>
      <c r="K218">
        <f t="shared" si="20"/>
        <v>0</v>
      </c>
      <c r="L218">
        <f t="shared" si="21"/>
        <v>0</v>
      </c>
      <c r="M218">
        <f t="shared" si="22"/>
        <v>0</v>
      </c>
      <c r="N218">
        <f t="shared" si="23"/>
        <v>0</v>
      </c>
    </row>
    <row r="219" spans="1:14" ht="15">
      <c r="A219" t="s">
        <v>166</v>
      </c>
      <c r="B219" t="s">
        <v>231</v>
      </c>
      <c r="C219" t="s">
        <v>232</v>
      </c>
      <c r="D219">
        <v>1</v>
      </c>
      <c r="E219">
        <v>0</v>
      </c>
      <c r="F219">
        <v>0</v>
      </c>
      <c r="G219">
        <f t="shared" si="18"/>
        <v>1</v>
      </c>
      <c r="H219" t="s">
        <v>9</v>
      </c>
      <c r="J219">
        <f t="shared" si="19"/>
        <v>1</v>
      </c>
      <c r="K219">
        <f t="shared" si="20"/>
        <v>0</v>
      </c>
      <c r="L219">
        <f t="shared" si="21"/>
        <v>0</v>
      </c>
      <c r="M219">
        <f t="shared" si="22"/>
        <v>0</v>
      </c>
      <c r="N219">
        <f t="shared" si="23"/>
        <v>0</v>
      </c>
    </row>
    <row r="220" spans="1:14" ht="15">
      <c r="A220" t="s">
        <v>166</v>
      </c>
      <c r="B220" t="s">
        <v>233</v>
      </c>
      <c r="C220" t="s">
        <v>234</v>
      </c>
      <c r="D220">
        <v>3</v>
      </c>
      <c r="E220">
        <v>0</v>
      </c>
      <c r="F220">
        <v>2.26</v>
      </c>
      <c r="G220">
        <f t="shared" si="18"/>
        <v>5.26</v>
      </c>
      <c r="H220" t="s">
        <v>11</v>
      </c>
      <c r="J220">
        <f t="shared" si="19"/>
        <v>0</v>
      </c>
      <c r="K220">
        <f t="shared" si="20"/>
        <v>5.26</v>
      </c>
      <c r="L220">
        <f t="shared" si="21"/>
        <v>0</v>
      </c>
      <c r="M220">
        <f t="shared" si="22"/>
        <v>0</v>
      </c>
      <c r="N220">
        <f t="shared" si="23"/>
        <v>0</v>
      </c>
    </row>
    <row r="221" spans="1:14" ht="15">
      <c r="A221" t="s">
        <v>166</v>
      </c>
      <c r="B221" t="s">
        <v>233</v>
      </c>
      <c r="C221" t="s">
        <v>234</v>
      </c>
      <c r="D221">
        <v>3</v>
      </c>
      <c r="E221">
        <v>0</v>
      </c>
      <c r="F221">
        <v>2.26</v>
      </c>
      <c r="G221">
        <f t="shared" si="18"/>
        <v>5.26</v>
      </c>
      <c r="H221" t="s">
        <v>9</v>
      </c>
      <c r="J221">
        <f t="shared" si="19"/>
        <v>5.26</v>
      </c>
      <c r="K221">
        <f t="shared" si="20"/>
        <v>0</v>
      </c>
      <c r="L221">
        <f t="shared" si="21"/>
        <v>0</v>
      </c>
      <c r="M221">
        <f t="shared" si="22"/>
        <v>0</v>
      </c>
      <c r="N221">
        <f t="shared" si="23"/>
        <v>0</v>
      </c>
    </row>
    <row r="222" spans="1:14" ht="15">
      <c r="A222" t="s">
        <v>166</v>
      </c>
      <c r="B222" t="s">
        <v>235</v>
      </c>
      <c r="C222" t="s">
        <v>236</v>
      </c>
      <c r="D222">
        <v>20.52</v>
      </c>
      <c r="E222">
        <v>0</v>
      </c>
      <c r="F222">
        <v>0</v>
      </c>
      <c r="G222">
        <f t="shared" si="18"/>
        <v>20.52</v>
      </c>
      <c r="H222" t="s">
        <v>9</v>
      </c>
      <c r="J222">
        <f t="shared" si="19"/>
        <v>20.52</v>
      </c>
      <c r="K222">
        <f t="shared" si="20"/>
        <v>0</v>
      </c>
      <c r="L222">
        <f t="shared" si="21"/>
        <v>0</v>
      </c>
      <c r="M222">
        <f t="shared" si="22"/>
        <v>0</v>
      </c>
      <c r="N222">
        <f t="shared" si="23"/>
        <v>0</v>
      </c>
    </row>
    <row r="223" spans="1:14" ht="15">
      <c r="A223" t="s">
        <v>166</v>
      </c>
      <c r="B223" t="s">
        <v>237</v>
      </c>
      <c r="C223" t="s">
        <v>238</v>
      </c>
      <c r="D223">
        <v>7.82</v>
      </c>
      <c r="E223">
        <v>20</v>
      </c>
      <c r="F223">
        <v>0</v>
      </c>
      <c r="G223">
        <f t="shared" si="18"/>
        <v>27.82</v>
      </c>
      <c r="H223" t="s">
        <v>9</v>
      </c>
      <c r="J223">
        <f t="shared" si="19"/>
        <v>27.82</v>
      </c>
      <c r="K223">
        <f t="shared" si="20"/>
        <v>0</v>
      </c>
      <c r="L223">
        <f t="shared" si="21"/>
        <v>0</v>
      </c>
      <c r="M223">
        <f t="shared" si="22"/>
        <v>0</v>
      </c>
      <c r="N223">
        <f t="shared" si="23"/>
        <v>0</v>
      </c>
    </row>
    <row r="224" spans="1:14" ht="15">
      <c r="A224" t="s">
        <v>166</v>
      </c>
      <c r="B224" t="s">
        <v>107</v>
      </c>
      <c r="D224">
        <v>12.5</v>
      </c>
      <c r="E224">
        <v>0</v>
      </c>
      <c r="F224">
        <v>0</v>
      </c>
      <c r="G224">
        <f t="shared" si="18"/>
        <v>12.5</v>
      </c>
      <c r="J224">
        <f t="shared" si="19"/>
        <v>0</v>
      </c>
      <c r="K224">
        <f t="shared" si="20"/>
        <v>0</v>
      </c>
      <c r="L224">
        <f t="shared" si="21"/>
        <v>0</v>
      </c>
      <c r="M224">
        <f t="shared" si="22"/>
        <v>0</v>
      </c>
      <c r="N224">
        <f t="shared" si="23"/>
        <v>0</v>
      </c>
    </row>
    <row r="225" spans="1:14" ht="15">
      <c r="A225" t="s">
        <v>166</v>
      </c>
      <c r="B225" t="s">
        <v>239</v>
      </c>
      <c r="C225" t="s">
        <v>240</v>
      </c>
      <c r="D225">
        <v>26</v>
      </c>
      <c r="E225">
        <v>0</v>
      </c>
      <c r="F225">
        <v>0</v>
      </c>
      <c r="G225">
        <f t="shared" si="18"/>
        <v>26</v>
      </c>
      <c r="H225" t="s">
        <v>9</v>
      </c>
      <c r="J225">
        <f t="shared" si="19"/>
        <v>26</v>
      </c>
      <c r="K225">
        <f t="shared" si="20"/>
        <v>0</v>
      </c>
      <c r="L225">
        <f t="shared" si="21"/>
        <v>0</v>
      </c>
      <c r="M225">
        <f t="shared" si="22"/>
        <v>0</v>
      </c>
      <c r="N225">
        <f t="shared" si="23"/>
        <v>0</v>
      </c>
    </row>
    <row r="226" spans="1:14" ht="15">
      <c r="A226" t="s">
        <v>166</v>
      </c>
      <c r="B226" t="s">
        <v>241</v>
      </c>
      <c r="C226" t="s">
        <v>242</v>
      </c>
      <c r="D226">
        <v>7</v>
      </c>
      <c r="E226">
        <v>7.58</v>
      </c>
      <c r="F226">
        <v>0</v>
      </c>
      <c r="G226">
        <f t="shared" si="18"/>
        <v>14.58</v>
      </c>
      <c r="H226" t="s">
        <v>9</v>
      </c>
      <c r="J226">
        <f t="shared" si="19"/>
        <v>14.58</v>
      </c>
      <c r="K226">
        <f t="shared" si="20"/>
        <v>0</v>
      </c>
      <c r="L226">
        <f t="shared" si="21"/>
        <v>0</v>
      </c>
      <c r="M226">
        <f t="shared" si="22"/>
        <v>0</v>
      </c>
      <c r="N226">
        <f t="shared" si="23"/>
        <v>0</v>
      </c>
    </row>
    <row r="227" spans="1:14" ht="15">
      <c r="A227" t="s">
        <v>166</v>
      </c>
      <c r="B227" t="s">
        <v>243</v>
      </c>
      <c r="C227" t="s">
        <v>244</v>
      </c>
      <c r="D227">
        <v>6</v>
      </c>
      <c r="E227">
        <v>10.42</v>
      </c>
      <c r="F227">
        <v>0</v>
      </c>
      <c r="G227">
        <f t="shared" si="18"/>
        <v>16.42</v>
      </c>
      <c r="H227" t="s">
        <v>13</v>
      </c>
      <c r="J227">
        <f t="shared" si="19"/>
        <v>0</v>
      </c>
      <c r="K227">
        <f t="shared" si="20"/>
        <v>0</v>
      </c>
      <c r="L227">
        <f t="shared" si="21"/>
        <v>16.42</v>
      </c>
      <c r="M227">
        <f t="shared" si="22"/>
        <v>0</v>
      </c>
      <c r="N227">
        <f t="shared" si="23"/>
        <v>0</v>
      </c>
    </row>
    <row r="228" spans="1:14" ht="15">
      <c r="A228" t="s">
        <v>166</v>
      </c>
      <c r="B228" t="s">
        <v>121</v>
      </c>
      <c r="D228">
        <v>37.5</v>
      </c>
      <c r="E228">
        <v>0</v>
      </c>
      <c r="F228">
        <v>0</v>
      </c>
      <c r="G228">
        <f t="shared" si="18"/>
        <v>37.5</v>
      </c>
      <c r="J228">
        <f t="shared" si="19"/>
        <v>0</v>
      </c>
      <c r="K228">
        <f t="shared" si="20"/>
        <v>0</v>
      </c>
      <c r="L228">
        <f t="shared" si="21"/>
        <v>0</v>
      </c>
      <c r="M228">
        <f t="shared" si="22"/>
        <v>0</v>
      </c>
      <c r="N228">
        <f t="shared" si="23"/>
        <v>0</v>
      </c>
    </row>
    <row r="229" spans="1:14" ht="15">
      <c r="A229" t="s">
        <v>166</v>
      </c>
      <c r="B229" t="s">
        <v>245</v>
      </c>
      <c r="C229" t="s">
        <v>246</v>
      </c>
      <c r="D229">
        <v>3.88</v>
      </c>
      <c r="E229">
        <v>0</v>
      </c>
      <c r="F229">
        <v>0</v>
      </c>
      <c r="G229">
        <f t="shared" si="18"/>
        <v>3.88</v>
      </c>
      <c r="H229" t="s">
        <v>13</v>
      </c>
      <c r="J229">
        <f t="shared" si="19"/>
        <v>0</v>
      </c>
      <c r="K229">
        <f t="shared" si="20"/>
        <v>0</v>
      </c>
      <c r="L229">
        <f t="shared" si="21"/>
        <v>3.88</v>
      </c>
      <c r="M229">
        <f t="shared" si="22"/>
        <v>0</v>
      </c>
      <c r="N229">
        <f t="shared" si="23"/>
        <v>0</v>
      </c>
    </row>
    <row r="230" spans="1:14" ht="15">
      <c r="A230" t="s">
        <v>166</v>
      </c>
      <c r="B230" t="s">
        <v>247</v>
      </c>
      <c r="C230" t="s">
        <v>248</v>
      </c>
      <c r="D230">
        <v>10.42</v>
      </c>
      <c r="E230">
        <v>0</v>
      </c>
      <c r="F230">
        <v>0</v>
      </c>
      <c r="G230">
        <f t="shared" si="18"/>
        <v>10.42</v>
      </c>
      <c r="H230" t="s">
        <v>13</v>
      </c>
      <c r="J230">
        <f t="shared" si="19"/>
        <v>0</v>
      </c>
      <c r="K230">
        <f t="shared" si="20"/>
        <v>0</v>
      </c>
      <c r="L230">
        <f t="shared" si="21"/>
        <v>10.42</v>
      </c>
      <c r="M230">
        <f t="shared" si="22"/>
        <v>0</v>
      </c>
      <c r="N230">
        <f t="shared" si="23"/>
        <v>0</v>
      </c>
    </row>
    <row r="231" spans="1:14" ht="15">
      <c r="A231" t="s">
        <v>166</v>
      </c>
      <c r="B231" t="s">
        <v>249</v>
      </c>
      <c r="C231" t="s">
        <v>250</v>
      </c>
      <c r="D231">
        <v>8.25</v>
      </c>
      <c r="E231">
        <v>0</v>
      </c>
      <c r="F231">
        <v>0</v>
      </c>
      <c r="G231">
        <f t="shared" si="18"/>
        <v>8.25</v>
      </c>
      <c r="H231" t="s">
        <v>13</v>
      </c>
      <c r="J231">
        <f t="shared" si="19"/>
        <v>0</v>
      </c>
      <c r="K231">
        <f t="shared" si="20"/>
        <v>0</v>
      </c>
      <c r="L231">
        <f t="shared" si="21"/>
        <v>8.25</v>
      </c>
      <c r="M231">
        <f t="shared" si="22"/>
        <v>0</v>
      </c>
      <c r="N231">
        <f t="shared" si="23"/>
        <v>0</v>
      </c>
    </row>
    <row r="232" spans="1:14" ht="15">
      <c r="A232" t="s">
        <v>166</v>
      </c>
      <c r="B232" t="s">
        <v>251</v>
      </c>
      <c r="C232" t="s">
        <v>252</v>
      </c>
      <c r="D232">
        <v>11.13</v>
      </c>
      <c r="E232">
        <v>4</v>
      </c>
      <c r="F232">
        <v>0</v>
      </c>
      <c r="G232">
        <f t="shared" si="18"/>
        <v>15.13</v>
      </c>
      <c r="H232" t="s">
        <v>9</v>
      </c>
      <c r="J232">
        <f t="shared" si="19"/>
        <v>15.13</v>
      </c>
      <c r="K232">
        <f t="shared" si="20"/>
        <v>0</v>
      </c>
      <c r="L232">
        <f t="shared" si="21"/>
        <v>0</v>
      </c>
      <c r="M232">
        <f t="shared" si="22"/>
        <v>0</v>
      </c>
      <c r="N232">
        <f t="shared" si="23"/>
        <v>0</v>
      </c>
    </row>
    <row r="233" spans="1:14" ht="15">
      <c r="A233" t="s">
        <v>166</v>
      </c>
      <c r="B233" t="s">
        <v>253</v>
      </c>
      <c r="D233">
        <v>8.7</v>
      </c>
      <c r="E233">
        <v>8.25</v>
      </c>
      <c r="F233">
        <v>7.23</v>
      </c>
      <c r="G233">
        <f t="shared" si="18"/>
        <v>24.18</v>
      </c>
      <c r="J233">
        <f t="shared" si="19"/>
        <v>0</v>
      </c>
      <c r="K233">
        <f t="shared" si="20"/>
        <v>0</v>
      </c>
      <c r="L233">
        <f t="shared" si="21"/>
        <v>0</v>
      </c>
      <c r="M233">
        <f t="shared" si="22"/>
        <v>0</v>
      </c>
      <c r="N233">
        <f t="shared" si="23"/>
        <v>0</v>
      </c>
    </row>
    <row r="234" spans="1:14" ht="15">
      <c r="A234" t="s">
        <v>166</v>
      </c>
      <c r="B234" t="s">
        <v>112</v>
      </c>
      <c r="D234">
        <v>0</v>
      </c>
      <c r="E234">
        <v>4.25</v>
      </c>
      <c r="F234">
        <v>0</v>
      </c>
      <c r="G234">
        <f t="shared" si="18"/>
        <v>4.25</v>
      </c>
      <c r="H234" t="s">
        <v>11</v>
      </c>
      <c r="J234">
        <f t="shared" si="19"/>
        <v>0</v>
      </c>
      <c r="K234">
        <f t="shared" si="20"/>
        <v>4.25</v>
      </c>
      <c r="L234">
        <f t="shared" si="21"/>
        <v>0</v>
      </c>
      <c r="M234">
        <f t="shared" si="22"/>
        <v>0</v>
      </c>
      <c r="N234">
        <f t="shared" si="23"/>
        <v>0</v>
      </c>
    </row>
    <row r="235" spans="1:14" ht="15">
      <c r="A235" t="s">
        <v>166</v>
      </c>
      <c r="B235" t="s">
        <v>112</v>
      </c>
      <c r="D235">
        <v>0</v>
      </c>
      <c r="E235">
        <v>4.25</v>
      </c>
      <c r="F235">
        <v>0</v>
      </c>
      <c r="G235">
        <f t="shared" si="18"/>
        <v>4.25</v>
      </c>
      <c r="H235" t="s">
        <v>9</v>
      </c>
      <c r="J235">
        <f t="shared" si="19"/>
        <v>4.25</v>
      </c>
      <c r="K235">
        <f t="shared" si="20"/>
        <v>0</v>
      </c>
      <c r="L235">
        <f t="shared" si="21"/>
        <v>0</v>
      </c>
      <c r="M235">
        <f t="shared" si="22"/>
        <v>0</v>
      </c>
      <c r="N235">
        <f t="shared" si="23"/>
        <v>0</v>
      </c>
    </row>
    <row r="236" spans="1:14" ht="15">
      <c r="A236" t="s">
        <v>166</v>
      </c>
      <c r="B236" t="s">
        <v>119</v>
      </c>
      <c r="D236">
        <v>0</v>
      </c>
      <c r="E236">
        <v>8.5</v>
      </c>
      <c r="F236">
        <v>0</v>
      </c>
      <c r="G236">
        <f t="shared" si="18"/>
        <v>8.5</v>
      </c>
      <c r="J236">
        <f t="shared" si="19"/>
        <v>0</v>
      </c>
      <c r="K236">
        <f t="shared" si="20"/>
        <v>0</v>
      </c>
      <c r="L236">
        <f t="shared" si="21"/>
        <v>0</v>
      </c>
      <c r="M236">
        <f t="shared" si="22"/>
        <v>0</v>
      </c>
      <c r="N236">
        <f t="shared" si="23"/>
        <v>0</v>
      </c>
    </row>
    <row r="237" spans="1:14" ht="15">
      <c r="A237" t="s">
        <v>166</v>
      </c>
      <c r="B237" t="s">
        <v>254</v>
      </c>
      <c r="C237" t="s">
        <v>255</v>
      </c>
      <c r="D237">
        <v>0</v>
      </c>
      <c r="E237">
        <v>3.75</v>
      </c>
      <c r="F237">
        <v>0</v>
      </c>
      <c r="G237">
        <f t="shared" si="18"/>
        <v>3.75</v>
      </c>
      <c r="H237" t="s">
        <v>13</v>
      </c>
      <c r="J237">
        <f t="shared" si="19"/>
        <v>0</v>
      </c>
      <c r="K237">
        <f t="shared" si="20"/>
        <v>0</v>
      </c>
      <c r="L237">
        <f t="shared" si="21"/>
        <v>3.75</v>
      </c>
      <c r="M237">
        <f t="shared" si="22"/>
        <v>0</v>
      </c>
      <c r="N237">
        <f t="shared" si="23"/>
        <v>0</v>
      </c>
    </row>
    <row r="238" spans="1:14" ht="15">
      <c r="A238" t="s">
        <v>166</v>
      </c>
      <c r="B238" t="s">
        <v>256</v>
      </c>
      <c r="C238" t="s">
        <v>257</v>
      </c>
      <c r="D238">
        <v>0</v>
      </c>
      <c r="E238">
        <v>3.25</v>
      </c>
      <c r="F238">
        <v>0</v>
      </c>
      <c r="G238">
        <f t="shared" si="18"/>
        <v>3.25</v>
      </c>
      <c r="H238" t="s">
        <v>13</v>
      </c>
      <c r="J238">
        <f t="shared" si="19"/>
        <v>0</v>
      </c>
      <c r="K238">
        <f t="shared" si="20"/>
        <v>0</v>
      </c>
      <c r="L238">
        <f t="shared" si="21"/>
        <v>3.25</v>
      </c>
      <c r="M238">
        <f t="shared" si="22"/>
        <v>0</v>
      </c>
      <c r="N238">
        <f t="shared" si="23"/>
        <v>0</v>
      </c>
    </row>
    <row r="239" spans="1:14" ht="15">
      <c r="A239" t="s">
        <v>166</v>
      </c>
      <c r="B239" t="s">
        <v>258</v>
      </c>
      <c r="C239" t="s">
        <v>259</v>
      </c>
      <c r="D239">
        <v>0</v>
      </c>
      <c r="E239">
        <v>3.81</v>
      </c>
      <c r="F239">
        <v>1.885</v>
      </c>
      <c r="G239">
        <f t="shared" si="18"/>
        <v>5.695</v>
      </c>
      <c r="H239" t="s">
        <v>11</v>
      </c>
      <c r="J239">
        <f t="shared" si="19"/>
        <v>0</v>
      </c>
      <c r="K239">
        <f t="shared" si="20"/>
        <v>5.695</v>
      </c>
      <c r="L239">
        <f t="shared" si="21"/>
        <v>0</v>
      </c>
      <c r="M239">
        <f t="shared" si="22"/>
        <v>0</v>
      </c>
      <c r="N239">
        <f t="shared" si="23"/>
        <v>0</v>
      </c>
    </row>
    <row r="240" spans="1:14" ht="15">
      <c r="A240" t="s">
        <v>166</v>
      </c>
      <c r="B240" t="s">
        <v>258</v>
      </c>
      <c r="C240" t="s">
        <v>259</v>
      </c>
      <c r="D240">
        <v>0</v>
      </c>
      <c r="E240">
        <v>3.81</v>
      </c>
      <c r="F240">
        <v>1.885</v>
      </c>
      <c r="G240">
        <f t="shared" si="18"/>
        <v>5.695</v>
      </c>
      <c r="H240" t="s">
        <v>9</v>
      </c>
      <c r="J240">
        <f t="shared" si="19"/>
        <v>5.695</v>
      </c>
      <c r="K240">
        <f t="shared" si="20"/>
        <v>0</v>
      </c>
      <c r="L240">
        <f t="shared" si="21"/>
        <v>0</v>
      </c>
      <c r="M240">
        <f t="shared" si="22"/>
        <v>0</v>
      </c>
      <c r="N240">
        <f t="shared" si="23"/>
        <v>0</v>
      </c>
    </row>
    <row r="241" spans="1:14" ht="15">
      <c r="A241" t="s">
        <v>166</v>
      </c>
      <c r="B241" t="s">
        <v>260</v>
      </c>
      <c r="C241" t="s">
        <v>261</v>
      </c>
      <c r="D241">
        <v>0</v>
      </c>
      <c r="E241">
        <v>11</v>
      </c>
      <c r="F241">
        <v>7.48</v>
      </c>
      <c r="G241">
        <f t="shared" si="18"/>
        <v>18.48</v>
      </c>
      <c r="H241" t="s">
        <v>9</v>
      </c>
      <c r="J241">
        <f t="shared" si="19"/>
        <v>18.48</v>
      </c>
      <c r="K241">
        <f t="shared" si="20"/>
        <v>0</v>
      </c>
      <c r="L241">
        <f t="shared" si="21"/>
        <v>0</v>
      </c>
      <c r="M241">
        <f t="shared" si="22"/>
        <v>0</v>
      </c>
      <c r="N241">
        <f t="shared" si="23"/>
        <v>0</v>
      </c>
    </row>
    <row r="242" spans="1:14" ht="15">
      <c r="A242" t="s">
        <v>166</v>
      </c>
      <c r="B242" t="s">
        <v>262</v>
      </c>
      <c r="C242" t="s">
        <v>263</v>
      </c>
      <c r="D242">
        <v>0</v>
      </c>
      <c r="E242">
        <v>12.5</v>
      </c>
      <c r="F242">
        <v>0</v>
      </c>
      <c r="G242">
        <f t="shared" si="18"/>
        <v>12.5</v>
      </c>
      <c r="H242" t="s">
        <v>13</v>
      </c>
      <c r="J242">
        <f t="shared" si="19"/>
        <v>0</v>
      </c>
      <c r="K242">
        <f t="shared" si="20"/>
        <v>0</v>
      </c>
      <c r="L242">
        <f t="shared" si="21"/>
        <v>12.5</v>
      </c>
      <c r="M242">
        <f t="shared" si="22"/>
        <v>0</v>
      </c>
      <c r="N242">
        <f t="shared" si="23"/>
        <v>0</v>
      </c>
    </row>
    <row r="243" spans="1:14" ht="15">
      <c r="A243" t="s">
        <v>166</v>
      </c>
      <c r="B243" t="s">
        <v>264</v>
      </c>
      <c r="C243" t="s">
        <v>265</v>
      </c>
      <c r="D243">
        <v>0</v>
      </c>
      <c r="E243">
        <v>3.5</v>
      </c>
      <c r="F243">
        <v>0</v>
      </c>
      <c r="G243">
        <f t="shared" si="18"/>
        <v>3.5</v>
      </c>
      <c r="H243" t="s">
        <v>13</v>
      </c>
      <c r="J243">
        <f t="shared" si="19"/>
        <v>0</v>
      </c>
      <c r="K243">
        <f t="shared" si="20"/>
        <v>0</v>
      </c>
      <c r="L243">
        <f t="shared" si="21"/>
        <v>3.5</v>
      </c>
      <c r="M243">
        <f t="shared" si="22"/>
        <v>0</v>
      </c>
      <c r="N243">
        <f t="shared" si="23"/>
        <v>0</v>
      </c>
    </row>
    <row r="244" spans="1:14" ht="15">
      <c r="A244" t="s">
        <v>166</v>
      </c>
      <c r="B244" t="s">
        <v>167</v>
      </c>
      <c r="C244" t="s">
        <v>168</v>
      </c>
      <c r="D244">
        <v>0</v>
      </c>
      <c r="E244">
        <v>2.55</v>
      </c>
      <c r="F244">
        <v>0</v>
      </c>
      <c r="G244">
        <f t="shared" si="18"/>
        <v>2.55</v>
      </c>
      <c r="H244" t="s">
        <v>13</v>
      </c>
      <c r="J244">
        <f t="shared" si="19"/>
        <v>0</v>
      </c>
      <c r="K244">
        <f t="shared" si="20"/>
        <v>0</v>
      </c>
      <c r="L244">
        <f t="shared" si="21"/>
        <v>2.55</v>
      </c>
      <c r="M244">
        <f t="shared" si="22"/>
        <v>0</v>
      </c>
      <c r="N244">
        <f t="shared" si="23"/>
        <v>0</v>
      </c>
    </row>
    <row r="245" spans="1:14" ht="15">
      <c r="A245" t="s">
        <v>166</v>
      </c>
      <c r="B245" t="s">
        <v>266</v>
      </c>
      <c r="C245" t="s">
        <v>267</v>
      </c>
      <c r="D245">
        <v>0</v>
      </c>
      <c r="E245">
        <v>29.88</v>
      </c>
      <c r="F245">
        <v>3.17</v>
      </c>
      <c r="G245">
        <f t="shared" si="18"/>
        <v>33.05</v>
      </c>
      <c r="H245" t="s">
        <v>11</v>
      </c>
      <c r="J245">
        <f t="shared" si="19"/>
        <v>0</v>
      </c>
      <c r="K245">
        <f t="shared" si="20"/>
        <v>33.05</v>
      </c>
      <c r="L245">
        <f t="shared" si="21"/>
        <v>0</v>
      </c>
      <c r="M245">
        <f t="shared" si="22"/>
        <v>0</v>
      </c>
      <c r="N245">
        <f t="shared" si="23"/>
        <v>0</v>
      </c>
    </row>
    <row r="246" spans="1:14" ht="15">
      <c r="A246" t="s">
        <v>166</v>
      </c>
      <c r="B246" t="s">
        <v>268</v>
      </c>
      <c r="C246" t="s">
        <v>269</v>
      </c>
      <c r="D246">
        <v>0</v>
      </c>
      <c r="E246">
        <v>10.18</v>
      </c>
      <c r="F246">
        <v>4.75</v>
      </c>
      <c r="G246">
        <f t="shared" si="18"/>
        <v>14.93</v>
      </c>
      <c r="H246" t="s">
        <v>9</v>
      </c>
      <c r="J246">
        <f t="shared" si="19"/>
        <v>14.93</v>
      </c>
      <c r="K246">
        <f t="shared" si="20"/>
        <v>0</v>
      </c>
      <c r="L246">
        <f t="shared" si="21"/>
        <v>0</v>
      </c>
      <c r="M246">
        <f t="shared" si="22"/>
        <v>0</v>
      </c>
      <c r="N246">
        <f t="shared" si="23"/>
        <v>0</v>
      </c>
    </row>
    <row r="247" spans="1:14" ht="15">
      <c r="A247" t="s">
        <v>166</v>
      </c>
      <c r="B247" t="s">
        <v>179</v>
      </c>
      <c r="C247" t="s">
        <v>180</v>
      </c>
      <c r="D247">
        <v>0</v>
      </c>
      <c r="E247">
        <v>1.85</v>
      </c>
      <c r="F247">
        <v>0</v>
      </c>
      <c r="G247">
        <f t="shared" si="18"/>
        <v>1.85</v>
      </c>
      <c r="H247" t="s">
        <v>13</v>
      </c>
      <c r="J247">
        <f t="shared" si="19"/>
        <v>0</v>
      </c>
      <c r="K247">
        <f t="shared" si="20"/>
        <v>0</v>
      </c>
      <c r="L247">
        <f t="shared" si="21"/>
        <v>1.85</v>
      </c>
      <c r="M247">
        <f t="shared" si="22"/>
        <v>0</v>
      </c>
      <c r="N247">
        <f t="shared" si="23"/>
        <v>0</v>
      </c>
    </row>
    <row r="248" spans="1:14" ht="15">
      <c r="A248" t="s">
        <v>166</v>
      </c>
      <c r="B248" t="s">
        <v>270</v>
      </c>
      <c r="C248" t="s">
        <v>271</v>
      </c>
      <c r="D248">
        <v>0</v>
      </c>
      <c r="E248">
        <v>1.25</v>
      </c>
      <c r="F248">
        <v>0</v>
      </c>
      <c r="G248">
        <f t="shared" si="18"/>
        <v>1.25</v>
      </c>
      <c r="H248" t="s">
        <v>11</v>
      </c>
      <c r="J248">
        <f t="shared" si="19"/>
        <v>0</v>
      </c>
      <c r="K248">
        <f t="shared" si="20"/>
        <v>1.25</v>
      </c>
      <c r="L248">
        <f t="shared" si="21"/>
        <v>0</v>
      </c>
      <c r="M248">
        <f t="shared" si="22"/>
        <v>0</v>
      </c>
      <c r="N248">
        <f t="shared" si="23"/>
        <v>0</v>
      </c>
    </row>
    <row r="249" spans="1:14" ht="15">
      <c r="A249" t="s">
        <v>166</v>
      </c>
      <c r="B249" t="s">
        <v>272</v>
      </c>
      <c r="C249" t="s">
        <v>273</v>
      </c>
      <c r="D249">
        <v>0</v>
      </c>
      <c r="E249">
        <v>15.92</v>
      </c>
      <c r="F249">
        <v>18.28</v>
      </c>
      <c r="G249">
        <f t="shared" si="18"/>
        <v>34.2</v>
      </c>
      <c r="H249" t="s">
        <v>13</v>
      </c>
      <c r="J249">
        <f t="shared" si="19"/>
        <v>0</v>
      </c>
      <c r="K249">
        <f t="shared" si="20"/>
        <v>0</v>
      </c>
      <c r="L249">
        <f t="shared" si="21"/>
        <v>34.2</v>
      </c>
      <c r="M249">
        <f t="shared" si="22"/>
        <v>0</v>
      </c>
      <c r="N249">
        <f t="shared" si="23"/>
        <v>0</v>
      </c>
    </row>
    <row r="250" spans="1:14" ht="15">
      <c r="A250" t="s">
        <v>166</v>
      </c>
      <c r="B250" t="s">
        <v>274</v>
      </c>
      <c r="C250" t="s">
        <v>275</v>
      </c>
      <c r="D250">
        <v>0</v>
      </c>
      <c r="E250">
        <v>2.25</v>
      </c>
      <c r="F250">
        <v>0</v>
      </c>
      <c r="G250">
        <f t="shared" si="18"/>
        <v>2.25</v>
      </c>
      <c r="H250" t="s">
        <v>13</v>
      </c>
      <c r="J250">
        <f t="shared" si="19"/>
        <v>0</v>
      </c>
      <c r="K250">
        <f t="shared" si="20"/>
        <v>0</v>
      </c>
      <c r="L250">
        <f t="shared" si="21"/>
        <v>2.25</v>
      </c>
      <c r="M250">
        <f t="shared" si="22"/>
        <v>0</v>
      </c>
      <c r="N250">
        <f t="shared" si="23"/>
        <v>0</v>
      </c>
    </row>
    <row r="251" spans="1:14" ht="15">
      <c r="A251" t="s">
        <v>166</v>
      </c>
      <c r="B251" t="s">
        <v>276</v>
      </c>
      <c r="C251" t="s">
        <v>277</v>
      </c>
      <c r="D251">
        <v>0</v>
      </c>
      <c r="E251">
        <v>8.19</v>
      </c>
      <c r="F251">
        <v>0</v>
      </c>
      <c r="G251">
        <f t="shared" si="18"/>
        <v>8.19</v>
      </c>
      <c r="H251" t="s">
        <v>11</v>
      </c>
      <c r="J251">
        <f t="shared" si="19"/>
        <v>0</v>
      </c>
      <c r="K251">
        <f t="shared" si="20"/>
        <v>8.19</v>
      </c>
      <c r="L251">
        <f t="shared" si="21"/>
        <v>0</v>
      </c>
      <c r="M251">
        <f t="shared" si="22"/>
        <v>0</v>
      </c>
      <c r="N251">
        <f t="shared" si="23"/>
        <v>0</v>
      </c>
    </row>
    <row r="252" spans="1:14" ht="15">
      <c r="A252" t="s">
        <v>166</v>
      </c>
      <c r="B252" t="s">
        <v>276</v>
      </c>
      <c r="C252" t="s">
        <v>277</v>
      </c>
      <c r="D252">
        <v>0</v>
      </c>
      <c r="E252">
        <v>8.19</v>
      </c>
      <c r="F252">
        <v>0</v>
      </c>
      <c r="G252">
        <f t="shared" si="18"/>
        <v>8.19</v>
      </c>
      <c r="H252" t="s">
        <v>9</v>
      </c>
      <c r="J252">
        <f t="shared" si="19"/>
        <v>8.19</v>
      </c>
      <c r="K252">
        <f t="shared" si="20"/>
        <v>0</v>
      </c>
      <c r="L252">
        <f t="shared" si="21"/>
        <v>0</v>
      </c>
      <c r="M252">
        <f t="shared" si="22"/>
        <v>0</v>
      </c>
      <c r="N252">
        <f t="shared" si="23"/>
        <v>0</v>
      </c>
    </row>
    <row r="253" spans="1:14" ht="15">
      <c r="A253" t="s">
        <v>166</v>
      </c>
      <c r="B253" t="s">
        <v>278</v>
      </c>
      <c r="C253" t="s">
        <v>279</v>
      </c>
      <c r="D253">
        <v>0</v>
      </c>
      <c r="E253">
        <v>7</v>
      </c>
      <c r="F253">
        <v>3</v>
      </c>
      <c r="G253">
        <f t="shared" si="18"/>
        <v>10</v>
      </c>
      <c r="H253" t="s">
        <v>11</v>
      </c>
      <c r="J253">
        <f t="shared" si="19"/>
        <v>0</v>
      </c>
      <c r="K253">
        <f t="shared" si="20"/>
        <v>10</v>
      </c>
      <c r="L253">
        <f t="shared" si="21"/>
        <v>0</v>
      </c>
      <c r="M253">
        <f t="shared" si="22"/>
        <v>0</v>
      </c>
      <c r="N253">
        <f t="shared" si="23"/>
        <v>0</v>
      </c>
    </row>
    <row r="254" spans="1:14" ht="15">
      <c r="A254" t="s">
        <v>166</v>
      </c>
      <c r="B254" t="s">
        <v>280</v>
      </c>
      <c r="C254" t="s">
        <v>281</v>
      </c>
      <c r="D254">
        <v>0</v>
      </c>
      <c r="E254">
        <v>10.5</v>
      </c>
      <c r="F254">
        <v>0</v>
      </c>
      <c r="G254">
        <f t="shared" si="18"/>
        <v>10.5</v>
      </c>
      <c r="H254" t="s">
        <v>9</v>
      </c>
      <c r="J254">
        <f t="shared" si="19"/>
        <v>10.5</v>
      </c>
      <c r="K254">
        <f t="shared" si="20"/>
        <v>0</v>
      </c>
      <c r="L254">
        <f t="shared" si="21"/>
        <v>0</v>
      </c>
      <c r="M254">
        <f t="shared" si="22"/>
        <v>0</v>
      </c>
      <c r="N254">
        <f t="shared" si="23"/>
        <v>0</v>
      </c>
    </row>
    <row r="255" spans="1:14" ht="15">
      <c r="A255" t="s">
        <v>166</v>
      </c>
      <c r="B255" t="s">
        <v>193</v>
      </c>
      <c r="C255" t="s">
        <v>194</v>
      </c>
      <c r="D255">
        <v>0</v>
      </c>
      <c r="E255">
        <v>1.5</v>
      </c>
      <c r="F255">
        <v>0</v>
      </c>
      <c r="G255">
        <f t="shared" si="18"/>
        <v>1.5</v>
      </c>
      <c r="H255" t="s">
        <v>11</v>
      </c>
      <c r="J255">
        <f t="shared" si="19"/>
        <v>0</v>
      </c>
      <c r="K255">
        <f t="shared" si="20"/>
        <v>1.5</v>
      </c>
      <c r="L255">
        <f t="shared" si="21"/>
        <v>0</v>
      </c>
      <c r="M255">
        <f t="shared" si="22"/>
        <v>0</v>
      </c>
      <c r="N255">
        <f t="shared" si="23"/>
        <v>0</v>
      </c>
    </row>
    <row r="256" spans="1:14" ht="15">
      <c r="A256" t="s">
        <v>166</v>
      </c>
      <c r="B256" t="s">
        <v>282</v>
      </c>
      <c r="C256" t="s">
        <v>283</v>
      </c>
      <c r="D256">
        <v>0</v>
      </c>
      <c r="E256">
        <v>1</v>
      </c>
      <c r="F256">
        <v>4.83</v>
      </c>
      <c r="G256">
        <f t="shared" si="18"/>
        <v>5.83</v>
      </c>
      <c r="H256" t="s">
        <v>11</v>
      </c>
      <c r="J256">
        <f t="shared" si="19"/>
        <v>0</v>
      </c>
      <c r="K256">
        <f t="shared" si="20"/>
        <v>5.83</v>
      </c>
      <c r="L256">
        <f t="shared" si="21"/>
        <v>0</v>
      </c>
      <c r="M256">
        <f t="shared" si="22"/>
        <v>0</v>
      </c>
      <c r="N256">
        <f t="shared" si="23"/>
        <v>0</v>
      </c>
    </row>
    <row r="257" spans="1:14" ht="15">
      <c r="A257" t="s">
        <v>166</v>
      </c>
      <c r="B257" t="s">
        <v>284</v>
      </c>
      <c r="C257" t="s">
        <v>285</v>
      </c>
      <c r="D257">
        <v>0</v>
      </c>
      <c r="E257">
        <v>6</v>
      </c>
      <c r="F257">
        <v>0</v>
      </c>
      <c r="G257">
        <f t="shared" si="18"/>
        <v>6</v>
      </c>
      <c r="H257" t="s">
        <v>13</v>
      </c>
      <c r="J257">
        <f t="shared" si="19"/>
        <v>0</v>
      </c>
      <c r="K257">
        <f t="shared" si="20"/>
        <v>0</v>
      </c>
      <c r="L257">
        <f t="shared" si="21"/>
        <v>6</v>
      </c>
      <c r="M257">
        <f t="shared" si="22"/>
        <v>0</v>
      </c>
      <c r="N257">
        <f t="shared" si="23"/>
        <v>0</v>
      </c>
    </row>
    <row r="258" spans="1:14" ht="15">
      <c r="A258" t="s">
        <v>166</v>
      </c>
      <c r="B258" t="s">
        <v>286</v>
      </c>
      <c r="C258" t="s">
        <v>287</v>
      </c>
      <c r="D258">
        <v>0</v>
      </c>
      <c r="E258">
        <v>18.67</v>
      </c>
      <c r="F258">
        <v>0</v>
      </c>
      <c r="G258">
        <f t="shared" si="18"/>
        <v>18.67</v>
      </c>
      <c r="H258" t="s">
        <v>13</v>
      </c>
      <c r="J258">
        <f t="shared" si="19"/>
        <v>0</v>
      </c>
      <c r="K258">
        <f t="shared" si="20"/>
        <v>0</v>
      </c>
      <c r="L258">
        <f t="shared" si="21"/>
        <v>18.67</v>
      </c>
      <c r="M258">
        <f t="shared" si="22"/>
        <v>0</v>
      </c>
      <c r="N258">
        <f t="shared" si="23"/>
        <v>0</v>
      </c>
    </row>
    <row r="259" spans="1:14" ht="15">
      <c r="A259" t="s">
        <v>166</v>
      </c>
      <c r="B259" t="s">
        <v>203</v>
      </c>
      <c r="C259" t="s">
        <v>204</v>
      </c>
      <c r="D259">
        <v>0</v>
      </c>
      <c r="E259">
        <v>9</v>
      </c>
      <c r="F259">
        <v>0</v>
      </c>
      <c r="G259">
        <f aca="true" t="shared" si="24" ref="G259:G315">SUM(D259:F259)</f>
        <v>9</v>
      </c>
      <c r="H259" t="s">
        <v>11</v>
      </c>
      <c r="J259">
        <f aca="true" t="shared" si="25" ref="J259:J315">IF(H259=$J$1,SUM(D259:F259),0)</f>
        <v>0</v>
      </c>
      <c r="K259">
        <f aca="true" t="shared" si="26" ref="K259:K315">IF(H259=$K$1,SUM(D259:F259),0)</f>
        <v>9</v>
      </c>
      <c r="L259">
        <f aca="true" t="shared" si="27" ref="L259:L315">IF(H259=$L$1,SUM(D259:F259),0)</f>
        <v>0</v>
      </c>
      <c r="M259">
        <f aca="true" t="shared" si="28" ref="M259:M315">IF(H259=$M$1,SUM(D259:F259),0)</f>
        <v>0</v>
      </c>
      <c r="N259">
        <f aca="true" t="shared" si="29" ref="N259:N315">IF(H259=$N$1,SUM(D259:F259),0)</f>
        <v>0</v>
      </c>
    </row>
    <row r="260" spans="1:14" ht="15">
      <c r="A260" t="s">
        <v>166</v>
      </c>
      <c r="B260" t="s">
        <v>203</v>
      </c>
      <c r="C260" t="s">
        <v>204</v>
      </c>
      <c r="D260">
        <v>0</v>
      </c>
      <c r="E260">
        <v>9</v>
      </c>
      <c r="F260">
        <v>0</v>
      </c>
      <c r="G260">
        <f t="shared" si="24"/>
        <v>9</v>
      </c>
      <c r="H260" t="s">
        <v>9</v>
      </c>
      <c r="J260">
        <f t="shared" si="25"/>
        <v>9</v>
      </c>
      <c r="K260">
        <f t="shared" si="26"/>
        <v>0</v>
      </c>
      <c r="L260">
        <f t="shared" si="27"/>
        <v>0</v>
      </c>
      <c r="M260">
        <f t="shared" si="28"/>
        <v>0</v>
      </c>
      <c r="N260">
        <f t="shared" si="29"/>
        <v>0</v>
      </c>
    </row>
    <row r="261" spans="1:14" ht="15">
      <c r="A261" t="s">
        <v>166</v>
      </c>
      <c r="B261" t="s">
        <v>288</v>
      </c>
      <c r="C261" t="s">
        <v>289</v>
      </c>
      <c r="D261">
        <v>0</v>
      </c>
      <c r="E261">
        <v>2</v>
      </c>
      <c r="F261">
        <v>0</v>
      </c>
      <c r="G261">
        <f t="shared" si="24"/>
        <v>2</v>
      </c>
      <c r="H261" t="s">
        <v>9</v>
      </c>
      <c r="J261">
        <f t="shared" si="25"/>
        <v>2</v>
      </c>
      <c r="K261">
        <f t="shared" si="26"/>
        <v>0</v>
      </c>
      <c r="L261">
        <f t="shared" si="27"/>
        <v>0</v>
      </c>
      <c r="M261">
        <f t="shared" si="28"/>
        <v>0</v>
      </c>
      <c r="N261">
        <f t="shared" si="29"/>
        <v>0</v>
      </c>
    </row>
    <row r="262" spans="1:14" ht="15">
      <c r="A262" t="s">
        <v>166</v>
      </c>
      <c r="B262" t="s">
        <v>290</v>
      </c>
      <c r="C262" t="s">
        <v>291</v>
      </c>
      <c r="D262">
        <v>0</v>
      </c>
      <c r="E262">
        <v>11.5</v>
      </c>
      <c r="F262">
        <v>3</v>
      </c>
      <c r="G262">
        <f t="shared" si="24"/>
        <v>14.5</v>
      </c>
      <c r="H262" t="s">
        <v>13</v>
      </c>
      <c r="J262">
        <f t="shared" si="25"/>
        <v>0</v>
      </c>
      <c r="K262">
        <f t="shared" si="26"/>
        <v>0</v>
      </c>
      <c r="L262">
        <f t="shared" si="27"/>
        <v>14.5</v>
      </c>
      <c r="M262">
        <f t="shared" si="28"/>
        <v>0</v>
      </c>
      <c r="N262">
        <f t="shared" si="29"/>
        <v>0</v>
      </c>
    </row>
    <row r="263" spans="1:14" ht="15">
      <c r="A263" t="s">
        <v>166</v>
      </c>
      <c r="B263" t="s">
        <v>292</v>
      </c>
      <c r="C263" t="s">
        <v>293</v>
      </c>
      <c r="D263">
        <v>0</v>
      </c>
      <c r="E263">
        <v>6</v>
      </c>
      <c r="F263">
        <v>0</v>
      </c>
      <c r="G263">
        <f t="shared" si="24"/>
        <v>6</v>
      </c>
      <c r="H263" t="s">
        <v>13</v>
      </c>
      <c r="J263">
        <f t="shared" si="25"/>
        <v>0</v>
      </c>
      <c r="K263">
        <f t="shared" si="26"/>
        <v>0</v>
      </c>
      <c r="L263">
        <f t="shared" si="27"/>
        <v>6</v>
      </c>
      <c r="M263">
        <f t="shared" si="28"/>
        <v>0</v>
      </c>
      <c r="N263">
        <f t="shared" si="29"/>
        <v>0</v>
      </c>
    </row>
    <row r="264" spans="1:14" ht="15">
      <c r="A264" t="s">
        <v>166</v>
      </c>
      <c r="B264" t="s">
        <v>294</v>
      </c>
      <c r="C264" t="s">
        <v>295</v>
      </c>
      <c r="D264">
        <v>0</v>
      </c>
      <c r="E264">
        <v>11.33</v>
      </c>
      <c r="F264">
        <v>11.33</v>
      </c>
      <c r="G264">
        <f t="shared" si="24"/>
        <v>22.66</v>
      </c>
      <c r="H264" t="s">
        <v>13</v>
      </c>
      <c r="J264">
        <f t="shared" si="25"/>
        <v>0</v>
      </c>
      <c r="K264">
        <f t="shared" si="26"/>
        <v>0</v>
      </c>
      <c r="L264">
        <f t="shared" si="27"/>
        <v>22.66</v>
      </c>
      <c r="M264">
        <f t="shared" si="28"/>
        <v>0</v>
      </c>
      <c r="N264">
        <f t="shared" si="29"/>
        <v>0</v>
      </c>
    </row>
    <row r="265" spans="1:14" ht="15">
      <c r="A265" t="s">
        <v>166</v>
      </c>
      <c r="B265" t="s">
        <v>218</v>
      </c>
      <c r="C265" t="s">
        <v>219</v>
      </c>
      <c r="D265">
        <v>0</v>
      </c>
      <c r="E265">
        <v>2.5</v>
      </c>
      <c r="F265">
        <v>0</v>
      </c>
      <c r="G265">
        <f t="shared" si="24"/>
        <v>2.5</v>
      </c>
      <c r="H265" t="s">
        <v>11</v>
      </c>
      <c r="J265">
        <f t="shared" si="25"/>
        <v>0</v>
      </c>
      <c r="K265">
        <f t="shared" si="26"/>
        <v>2.5</v>
      </c>
      <c r="L265">
        <f t="shared" si="27"/>
        <v>0</v>
      </c>
      <c r="M265">
        <f t="shared" si="28"/>
        <v>0</v>
      </c>
      <c r="N265">
        <f t="shared" si="29"/>
        <v>0</v>
      </c>
    </row>
    <row r="266" spans="1:14" ht="15">
      <c r="A266" t="s">
        <v>166</v>
      </c>
      <c r="B266" t="s">
        <v>218</v>
      </c>
      <c r="C266" t="s">
        <v>219</v>
      </c>
      <c r="D266">
        <v>0</v>
      </c>
      <c r="E266">
        <v>2.5</v>
      </c>
      <c r="F266">
        <v>0</v>
      </c>
      <c r="G266">
        <f t="shared" si="24"/>
        <v>2.5</v>
      </c>
      <c r="H266" t="s">
        <v>9</v>
      </c>
      <c r="J266">
        <f t="shared" si="25"/>
        <v>2.5</v>
      </c>
      <c r="K266">
        <f t="shared" si="26"/>
        <v>0</v>
      </c>
      <c r="L266">
        <f t="shared" si="27"/>
        <v>0</v>
      </c>
      <c r="M266">
        <f t="shared" si="28"/>
        <v>0</v>
      </c>
      <c r="N266">
        <f t="shared" si="29"/>
        <v>0</v>
      </c>
    </row>
    <row r="267" spans="1:14" ht="15">
      <c r="A267" t="s">
        <v>166</v>
      </c>
      <c r="B267" t="s">
        <v>220</v>
      </c>
      <c r="C267" t="s">
        <v>221</v>
      </c>
      <c r="D267">
        <v>0</v>
      </c>
      <c r="E267">
        <v>30.2</v>
      </c>
      <c r="F267">
        <v>0</v>
      </c>
      <c r="G267">
        <f t="shared" si="24"/>
        <v>30.2</v>
      </c>
      <c r="H267" t="s">
        <v>9</v>
      </c>
      <c r="J267">
        <f t="shared" si="25"/>
        <v>30.2</v>
      </c>
      <c r="K267">
        <f t="shared" si="26"/>
        <v>0</v>
      </c>
      <c r="L267">
        <f t="shared" si="27"/>
        <v>0</v>
      </c>
      <c r="M267">
        <f t="shared" si="28"/>
        <v>0</v>
      </c>
      <c r="N267">
        <f t="shared" si="29"/>
        <v>0</v>
      </c>
    </row>
    <row r="268" spans="1:14" ht="15">
      <c r="A268" t="s">
        <v>166</v>
      </c>
      <c r="B268" t="s">
        <v>228</v>
      </c>
      <c r="C268" t="s">
        <v>229</v>
      </c>
      <c r="D268">
        <v>0</v>
      </c>
      <c r="E268">
        <v>9.4</v>
      </c>
      <c r="F268">
        <v>0</v>
      </c>
      <c r="G268">
        <f t="shared" si="24"/>
        <v>9.4</v>
      </c>
      <c r="H268" t="s">
        <v>52</v>
      </c>
      <c r="J268">
        <f t="shared" si="25"/>
        <v>0</v>
      </c>
      <c r="K268">
        <f t="shared" si="26"/>
        <v>0</v>
      </c>
      <c r="L268">
        <f t="shared" si="27"/>
        <v>0</v>
      </c>
      <c r="M268">
        <f t="shared" si="28"/>
        <v>9.4</v>
      </c>
      <c r="N268">
        <f t="shared" si="29"/>
        <v>0</v>
      </c>
    </row>
    <row r="269" spans="1:14" ht="15">
      <c r="A269" t="s">
        <v>166</v>
      </c>
      <c r="B269" t="s">
        <v>222</v>
      </c>
      <c r="C269" t="s">
        <v>223</v>
      </c>
      <c r="D269">
        <v>0</v>
      </c>
      <c r="E269">
        <v>73.07</v>
      </c>
      <c r="F269">
        <v>0</v>
      </c>
      <c r="G269">
        <f t="shared" si="24"/>
        <v>73.07</v>
      </c>
      <c r="H269" t="s">
        <v>9</v>
      </c>
      <c r="J269">
        <f t="shared" si="25"/>
        <v>73.07</v>
      </c>
      <c r="K269">
        <f t="shared" si="26"/>
        <v>0</v>
      </c>
      <c r="L269">
        <f t="shared" si="27"/>
        <v>0</v>
      </c>
      <c r="M269">
        <f t="shared" si="28"/>
        <v>0</v>
      </c>
      <c r="N269">
        <f t="shared" si="29"/>
        <v>0</v>
      </c>
    </row>
    <row r="270" spans="1:14" ht="15">
      <c r="A270" t="s">
        <v>166</v>
      </c>
      <c r="B270" t="s">
        <v>233</v>
      </c>
      <c r="C270" t="s">
        <v>234</v>
      </c>
      <c r="D270">
        <v>0</v>
      </c>
      <c r="E270">
        <v>3.51</v>
      </c>
      <c r="F270">
        <v>0</v>
      </c>
      <c r="G270">
        <f t="shared" si="24"/>
        <v>3.51</v>
      </c>
      <c r="H270" t="s">
        <v>11</v>
      </c>
      <c r="J270">
        <f t="shared" si="25"/>
        <v>0</v>
      </c>
      <c r="K270">
        <f t="shared" si="26"/>
        <v>3.51</v>
      </c>
      <c r="L270">
        <f t="shared" si="27"/>
        <v>0</v>
      </c>
      <c r="M270">
        <f t="shared" si="28"/>
        <v>0</v>
      </c>
      <c r="N270">
        <f t="shared" si="29"/>
        <v>0</v>
      </c>
    </row>
    <row r="271" spans="1:14" ht="15">
      <c r="A271" t="s">
        <v>166</v>
      </c>
      <c r="B271" t="s">
        <v>233</v>
      </c>
      <c r="C271" t="s">
        <v>234</v>
      </c>
      <c r="D271">
        <v>0</v>
      </c>
      <c r="E271">
        <v>3.51</v>
      </c>
      <c r="F271">
        <v>0</v>
      </c>
      <c r="G271">
        <f t="shared" si="24"/>
        <v>3.51</v>
      </c>
      <c r="H271" t="s">
        <v>9</v>
      </c>
      <c r="J271">
        <f t="shared" si="25"/>
        <v>3.51</v>
      </c>
      <c r="K271">
        <f t="shared" si="26"/>
        <v>0</v>
      </c>
      <c r="L271">
        <f t="shared" si="27"/>
        <v>0</v>
      </c>
      <c r="M271">
        <f t="shared" si="28"/>
        <v>0</v>
      </c>
      <c r="N271">
        <f t="shared" si="29"/>
        <v>0</v>
      </c>
    </row>
    <row r="272" spans="1:14" ht="15">
      <c r="A272" t="s">
        <v>166</v>
      </c>
      <c r="B272" t="s">
        <v>296</v>
      </c>
      <c r="C272" t="s">
        <v>297</v>
      </c>
      <c r="D272">
        <v>0</v>
      </c>
      <c r="E272">
        <v>30</v>
      </c>
      <c r="F272">
        <v>0</v>
      </c>
      <c r="G272">
        <f t="shared" si="24"/>
        <v>30</v>
      </c>
      <c r="H272" t="s">
        <v>9</v>
      </c>
      <c r="J272">
        <f t="shared" si="25"/>
        <v>30</v>
      </c>
      <c r="K272">
        <f t="shared" si="26"/>
        <v>0</v>
      </c>
      <c r="L272">
        <f t="shared" si="27"/>
        <v>0</v>
      </c>
      <c r="M272">
        <f t="shared" si="28"/>
        <v>0</v>
      </c>
      <c r="N272">
        <f t="shared" si="29"/>
        <v>0</v>
      </c>
    </row>
    <row r="273" spans="1:14" ht="15">
      <c r="A273" t="s">
        <v>166</v>
      </c>
      <c r="B273" t="s">
        <v>298</v>
      </c>
      <c r="C273" t="s">
        <v>299</v>
      </c>
      <c r="D273">
        <v>0</v>
      </c>
      <c r="E273">
        <v>10.58</v>
      </c>
      <c r="F273">
        <v>8.37</v>
      </c>
      <c r="G273">
        <f t="shared" si="24"/>
        <v>18.95</v>
      </c>
      <c r="H273" t="s">
        <v>9</v>
      </c>
      <c r="J273">
        <f t="shared" si="25"/>
        <v>18.95</v>
      </c>
      <c r="K273">
        <f t="shared" si="26"/>
        <v>0</v>
      </c>
      <c r="L273">
        <f t="shared" si="27"/>
        <v>0</v>
      </c>
      <c r="M273">
        <f t="shared" si="28"/>
        <v>0</v>
      </c>
      <c r="N273">
        <f t="shared" si="29"/>
        <v>0</v>
      </c>
    </row>
    <row r="274" spans="1:14" ht="15">
      <c r="A274" t="s">
        <v>166</v>
      </c>
      <c r="B274" t="s">
        <v>300</v>
      </c>
      <c r="C274" t="s">
        <v>301</v>
      </c>
      <c r="D274">
        <v>0</v>
      </c>
      <c r="E274">
        <v>8.42</v>
      </c>
      <c r="F274">
        <v>0</v>
      </c>
      <c r="G274">
        <f t="shared" si="24"/>
        <v>8.42</v>
      </c>
      <c r="H274" t="s">
        <v>13</v>
      </c>
      <c r="J274">
        <f t="shared" si="25"/>
        <v>0</v>
      </c>
      <c r="K274">
        <f t="shared" si="26"/>
        <v>0</v>
      </c>
      <c r="L274">
        <f t="shared" si="27"/>
        <v>8.42</v>
      </c>
      <c r="M274">
        <f t="shared" si="28"/>
        <v>0</v>
      </c>
      <c r="N274">
        <f t="shared" si="29"/>
        <v>0</v>
      </c>
    </row>
    <row r="275" spans="1:14" ht="15">
      <c r="A275" t="s">
        <v>166</v>
      </c>
      <c r="B275" t="s">
        <v>302</v>
      </c>
      <c r="C275" t="s">
        <v>303</v>
      </c>
      <c r="D275">
        <v>0</v>
      </c>
      <c r="E275">
        <v>4.18</v>
      </c>
      <c r="F275">
        <v>0</v>
      </c>
      <c r="G275">
        <f t="shared" si="24"/>
        <v>4.18</v>
      </c>
      <c r="H275" t="s">
        <v>11</v>
      </c>
      <c r="J275">
        <f t="shared" si="25"/>
        <v>0</v>
      </c>
      <c r="K275">
        <f t="shared" si="26"/>
        <v>4.18</v>
      </c>
      <c r="L275">
        <f t="shared" si="27"/>
        <v>0</v>
      </c>
      <c r="M275">
        <f t="shared" si="28"/>
        <v>0</v>
      </c>
      <c r="N275">
        <f t="shared" si="29"/>
        <v>0</v>
      </c>
    </row>
    <row r="276" spans="1:14" ht="15">
      <c r="A276" t="s">
        <v>166</v>
      </c>
      <c r="B276" t="s">
        <v>304</v>
      </c>
      <c r="C276" t="s">
        <v>305</v>
      </c>
      <c r="D276">
        <v>0</v>
      </c>
      <c r="E276">
        <v>0</v>
      </c>
      <c r="F276">
        <v>20.07</v>
      </c>
      <c r="G276">
        <f t="shared" si="24"/>
        <v>20.07</v>
      </c>
      <c r="H276" t="s">
        <v>9</v>
      </c>
      <c r="J276">
        <f t="shared" si="25"/>
        <v>20.07</v>
      </c>
      <c r="K276">
        <f t="shared" si="26"/>
        <v>0</v>
      </c>
      <c r="L276">
        <f t="shared" si="27"/>
        <v>0</v>
      </c>
      <c r="M276">
        <f t="shared" si="28"/>
        <v>0</v>
      </c>
      <c r="N276">
        <f t="shared" si="29"/>
        <v>0</v>
      </c>
    </row>
    <row r="277" spans="1:14" ht="15">
      <c r="A277" t="s">
        <v>166</v>
      </c>
      <c r="B277" t="s">
        <v>306</v>
      </c>
      <c r="C277" t="s">
        <v>307</v>
      </c>
      <c r="D277">
        <v>0</v>
      </c>
      <c r="E277">
        <v>0</v>
      </c>
      <c r="F277">
        <v>4.5</v>
      </c>
      <c r="G277">
        <f t="shared" si="24"/>
        <v>4.5</v>
      </c>
      <c r="H277" t="s">
        <v>9</v>
      </c>
      <c r="J277">
        <f t="shared" si="25"/>
        <v>4.5</v>
      </c>
      <c r="K277">
        <f t="shared" si="26"/>
        <v>0</v>
      </c>
      <c r="L277">
        <f t="shared" si="27"/>
        <v>0</v>
      </c>
      <c r="M277">
        <f t="shared" si="28"/>
        <v>0</v>
      </c>
      <c r="N277">
        <f t="shared" si="29"/>
        <v>0</v>
      </c>
    </row>
    <row r="278" spans="1:14" ht="15">
      <c r="A278" t="s">
        <v>166</v>
      </c>
      <c r="C278" t="s">
        <v>308</v>
      </c>
      <c r="D278">
        <v>0</v>
      </c>
      <c r="E278">
        <v>0</v>
      </c>
      <c r="F278">
        <v>1.75</v>
      </c>
      <c r="G278">
        <f t="shared" si="24"/>
        <v>1.75</v>
      </c>
      <c r="J278">
        <f t="shared" si="25"/>
        <v>0</v>
      </c>
      <c r="K278">
        <f t="shared" si="26"/>
        <v>0</v>
      </c>
      <c r="L278">
        <f t="shared" si="27"/>
        <v>0</v>
      </c>
      <c r="M278">
        <f t="shared" si="28"/>
        <v>0</v>
      </c>
      <c r="N278">
        <f t="shared" si="29"/>
        <v>0</v>
      </c>
    </row>
    <row r="279" spans="1:14" ht="15">
      <c r="A279" t="s">
        <v>166</v>
      </c>
      <c r="B279" t="s">
        <v>309</v>
      </c>
      <c r="C279" t="s">
        <v>310</v>
      </c>
      <c r="D279">
        <v>0</v>
      </c>
      <c r="E279">
        <v>0</v>
      </c>
      <c r="F279">
        <v>9.53</v>
      </c>
      <c r="G279">
        <f t="shared" si="24"/>
        <v>9.53</v>
      </c>
      <c r="H279" t="s">
        <v>9</v>
      </c>
      <c r="J279">
        <f t="shared" si="25"/>
        <v>9.53</v>
      </c>
      <c r="K279">
        <f t="shared" si="26"/>
        <v>0</v>
      </c>
      <c r="L279">
        <f t="shared" si="27"/>
        <v>0</v>
      </c>
      <c r="M279">
        <f t="shared" si="28"/>
        <v>0</v>
      </c>
      <c r="N279">
        <f t="shared" si="29"/>
        <v>0</v>
      </c>
    </row>
    <row r="280" spans="1:14" ht="15">
      <c r="A280" t="s">
        <v>166</v>
      </c>
      <c r="B280" t="s">
        <v>311</v>
      </c>
      <c r="C280" t="s">
        <v>312</v>
      </c>
      <c r="D280">
        <v>0</v>
      </c>
      <c r="E280">
        <v>0</v>
      </c>
      <c r="F280">
        <v>2.5</v>
      </c>
      <c r="G280">
        <f t="shared" si="24"/>
        <v>2.5</v>
      </c>
      <c r="H280" t="s">
        <v>13</v>
      </c>
      <c r="J280">
        <f t="shared" si="25"/>
        <v>0</v>
      </c>
      <c r="K280">
        <f t="shared" si="26"/>
        <v>0</v>
      </c>
      <c r="L280">
        <f t="shared" si="27"/>
        <v>2.5</v>
      </c>
      <c r="M280">
        <f t="shared" si="28"/>
        <v>0</v>
      </c>
      <c r="N280">
        <f t="shared" si="29"/>
        <v>0</v>
      </c>
    </row>
    <row r="281" spans="1:14" ht="15">
      <c r="A281" t="s">
        <v>166</v>
      </c>
      <c r="B281" t="s">
        <v>313</v>
      </c>
      <c r="C281" t="s">
        <v>314</v>
      </c>
      <c r="D281">
        <v>0</v>
      </c>
      <c r="E281">
        <v>0</v>
      </c>
      <c r="F281">
        <v>1.5</v>
      </c>
      <c r="G281">
        <f t="shared" si="24"/>
        <v>1.5</v>
      </c>
      <c r="H281" t="s">
        <v>13</v>
      </c>
      <c r="J281">
        <f t="shared" si="25"/>
        <v>0</v>
      </c>
      <c r="K281">
        <f t="shared" si="26"/>
        <v>0</v>
      </c>
      <c r="L281">
        <f t="shared" si="27"/>
        <v>1.5</v>
      </c>
      <c r="M281">
        <f t="shared" si="28"/>
        <v>0</v>
      </c>
      <c r="N281">
        <f t="shared" si="29"/>
        <v>0</v>
      </c>
    </row>
    <row r="282" spans="1:14" ht="15">
      <c r="A282" t="s">
        <v>166</v>
      </c>
      <c r="B282" t="s">
        <v>315</v>
      </c>
      <c r="C282" t="s">
        <v>316</v>
      </c>
      <c r="D282">
        <v>0</v>
      </c>
      <c r="E282">
        <v>0</v>
      </c>
      <c r="F282">
        <v>5.25</v>
      </c>
      <c r="G282">
        <f t="shared" si="24"/>
        <v>5.25</v>
      </c>
      <c r="H282" t="s">
        <v>11</v>
      </c>
      <c r="J282">
        <f t="shared" si="25"/>
        <v>0</v>
      </c>
      <c r="K282">
        <f t="shared" si="26"/>
        <v>5.25</v>
      </c>
      <c r="L282">
        <f t="shared" si="27"/>
        <v>0</v>
      </c>
      <c r="M282">
        <f t="shared" si="28"/>
        <v>0</v>
      </c>
      <c r="N282">
        <f t="shared" si="29"/>
        <v>0</v>
      </c>
    </row>
    <row r="283" spans="1:14" ht="15">
      <c r="A283" t="s">
        <v>166</v>
      </c>
      <c r="B283" t="s">
        <v>315</v>
      </c>
      <c r="C283" t="s">
        <v>316</v>
      </c>
      <c r="D283">
        <v>0</v>
      </c>
      <c r="E283">
        <v>0</v>
      </c>
      <c r="F283">
        <v>5.25</v>
      </c>
      <c r="G283">
        <f t="shared" si="24"/>
        <v>5.25</v>
      </c>
      <c r="H283" t="s">
        <v>9</v>
      </c>
      <c r="J283">
        <f t="shared" si="25"/>
        <v>5.25</v>
      </c>
      <c r="K283">
        <f t="shared" si="26"/>
        <v>0</v>
      </c>
      <c r="L283">
        <f t="shared" si="27"/>
        <v>0</v>
      </c>
      <c r="M283">
        <f t="shared" si="28"/>
        <v>0</v>
      </c>
      <c r="N283">
        <f t="shared" si="29"/>
        <v>0</v>
      </c>
    </row>
    <row r="284" spans="1:14" ht="15">
      <c r="A284" t="s">
        <v>166</v>
      </c>
      <c r="B284" t="s">
        <v>317</v>
      </c>
      <c r="C284" t="s">
        <v>318</v>
      </c>
      <c r="D284">
        <v>0</v>
      </c>
      <c r="E284">
        <v>0</v>
      </c>
      <c r="F284">
        <v>6</v>
      </c>
      <c r="G284">
        <f t="shared" si="24"/>
        <v>6</v>
      </c>
      <c r="H284" t="s">
        <v>11</v>
      </c>
      <c r="J284">
        <f t="shared" si="25"/>
        <v>0</v>
      </c>
      <c r="K284">
        <f t="shared" si="26"/>
        <v>6</v>
      </c>
      <c r="L284">
        <f t="shared" si="27"/>
        <v>0</v>
      </c>
      <c r="M284">
        <f t="shared" si="28"/>
        <v>0</v>
      </c>
      <c r="N284">
        <f t="shared" si="29"/>
        <v>0</v>
      </c>
    </row>
    <row r="285" spans="1:14" ht="15">
      <c r="A285" t="s">
        <v>166</v>
      </c>
      <c r="B285" t="s">
        <v>319</v>
      </c>
      <c r="C285" t="s">
        <v>320</v>
      </c>
      <c r="D285">
        <v>0</v>
      </c>
      <c r="E285">
        <v>0</v>
      </c>
      <c r="F285">
        <v>2.02</v>
      </c>
      <c r="G285">
        <f t="shared" si="24"/>
        <v>2.02</v>
      </c>
      <c r="H285" t="s">
        <v>13</v>
      </c>
      <c r="J285">
        <f t="shared" si="25"/>
        <v>0</v>
      </c>
      <c r="K285">
        <f t="shared" si="26"/>
        <v>0</v>
      </c>
      <c r="L285">
        <f t="shared" si="27"/>
        <v>2.02</v>
      </c>
      <c r="M285">
        <f t="shared" si="28"/>
        <v>0</v>
      </c>
      <c r="N285">
        <f t="shared" si="29"/>
        <v>0</v>
      </c>
    </row>
    <row r="286" spans="1:14" ht="15">
      <c r="A286" t="s">
        <v>166</v>
      </c>
      <c r="B286" t="s">
        <v>321</v>
      </c>
      <c r="C286" t="s">
        <v>322</v>
      </c>
      <c r="D286">
        <v>0</v>
      </c>
      <c r="E286">
        <v>0</v>
      </c>
      <c r="F286">
        <v>16.33</v>
      </c>
      <c r="G286">
        <f t="shared" si="24"/>
        <v>16.33</v>
      </c>
      <c r="H286" t="s">
        <v>13</v>
      </c>
      <c r="J286">
        <f t="shared" si="25"/>
        <v>0</v>
      </c>
      <c r="K286">
        <f t="shared" si="26"/>
        <v>0</v>
      </c>
      <c r="L286">
        <f t="shared" si="27"/>
        <v>16.33</v>
      </c>
      <c r="M286">
        <f t="shared" si="28"/>
        <v>0</v>
      </c>
      <c r="N286">
        <f t="shared" si="29"/>
        <v>0</v>
      </c>
    </row>
    <row r="287" spans="1:14" ht="15">
      <c r="A287" t="s">
        <v>166</v>
      </c>
      <c r="B287" t="s">
        <v>323</v>
      </c>
      <c r="C287" t="s">
        <v>324</v>
      </c>
      <c r="D287">
        <v>0</v>
      </c>
      <c r="E287">
        <v>0</v>
      </c>
      <c r="F287">
        <v>30.17</v>
      </c>
      <c r="G287">
        <f t="shared" si="24"/>
        <v>30.17</v>
      </c>
      <c r="H287" t="s">
        <v>13</v>
      </c>
      <c r="J287">
        <f t="shared" si="25"/>
        <v>0</v>
      </c>
      <c r="K287">
        <f t="shared" si="26"/>
        <v>0</v>
      </c>
      <c r="L287">
        <f t="shared" si="27"/>
        <v>30.17</v>
      </c>
      <c r="M287">
        <f t="shared" si="28"/>
        <v>0</v>
      </c>
      <c r="N287">
        <f t="shared" si="29"/>
        <v>0</v>
      </c>
    </row>
    <row r="288" spans="1:14" ht="15">
      <c r="A288" t="s">
        <v>166</v>
      </c>
      <c r="B288" t="s">
        <v>325</v>
      </c>
      <c r="C288" t="s">
        <v>326</v>
      </c>
      <c r="D288">
        <v>0</v>
      </c>
      <c r="E288">
        <v>0</v>
      </c>
      <c r="F288">
        <v>2.24</v>
      </c>
      <c r="G288">
        <f t="shared" si="24"/>
        <v>2.24</v>
      </c>
      <c r="H288" t="s">
        <v>11</v>
      </c>
      <c r="J288">
        <f t="shared" si="25"/>
        <v>0</v>
      </c>
      <c r="K288">
        <f t="shared" si="26"/>
        <v>2.24</v>
      </c>
      <c r="L288">
        <f t="shared" si="27"/>
        <v>0</v>
      </c>
      <c r="M288">
        <f t="shared" si="28"/>
        <v>0</v>
      </c>
      <c r="N288">
        <f t="shared" si="29"/>
        <v>0</v>
      </c>
    </row>
    <row r="289" spans="1:14" ht="15">
      <c r="A289" t="s">
        <v>166</v>
      </c>
      <c r="B289" t="s">
        <v>325</v>
      </c>
      <c r="C289" t="s">
        <v>326</v>
      </c>
      <c r="D289">
        <v>0</v>
      </c>
      <c r="E289">
        <v>0</v>
      </c>
      <c r="F289">
        <v>2.24</v>
      </c>
      <c r="G289">
        <f t="shared" si="24"/>
        <v>2.24</v>
      </c>
      <c r="H289" t="s">
        <v>9</v>
      </c>
      <c r="J289">
        <f t="shared" si="25"/>
        <v>2.24</v>
      </c>
      <c r="K289">
        <f t="shared" si="26"/>
        <v>0</v>
      </c>
      <c r="L289">
        <f t="shared" si="27"/>
        <v>0</v>
      </c>
      <c r="M289">
        <f t="shared" si="28"/>
        <v>0</v>
      </c>
      <c r="N289">
        <f t="shared" si="29"/>
        <v>0</v>
      </c>
    </row>
    <row r="290" spans="1:14" ht="15">
      <c r="A290" t="s">
        <v>166</v>
      </c>
      <c r="B290" t="s">
        <v>327</v>
      </c>
      <c r="C290" t="s">
        <v>328</v>
      </c>
      <c r="D290">
        <v>0</v>
      </c>
      <c r="E290">
        <v>0</v>
      </c>
      <c r="F290">
        <v>21.2</v>
      </c>
      <c r="G290">
        <f t="shared" si="24"/>
        <v>21.2</v>
      </c>
      <c r="H290" t="s">
        <v>9</v>
      </c>
      <c r="J290">
        <f t="shared" si="25"/>
        <v>21.2</v>
      </c>
      <c r="K290">
        <f t="shared" si="26"/>
        <v>0</v>
      </c>
      <c r="L290">
        <f t="shared" si="27"/>
        <v>0</v>
      </c>
      <c r="M290">
        <f t="shared" si="28"/>
        <v>0</v>
      </c>
      <c r="N290">
        <f t="shared" si="29"/>
        <v>0</v>
      </c>
    </row>
    <row r="291" spans="1:14" ht="15">
      <c r="A291" t="s">
        <v>166</v>
      </c>
      <c r="B291" t="s">
        <v>329</v>
      </c>
      <c r="C291" t="s">
        <v>330</v>
      </c>
      <c r="D291">
        <v>0</v>
      </c>
      <c r="E291">
        <v>0</v>
      </c>
      <c r="F291">
        <v>4.5</v>
      </c>
      <c r="G291">
        <f t="shared" si="24"/>
        <v>4.5</v>
      </c>
      <c r="H291" t="s">
        <v>13</v>
      </c>
      <c r="J291">
        <f t="shared" si="25"/>
        <v>0</v>
      </c>
      <c r="K291">
        <f t="shared" si="26"/>
        <v>0</v>
      </c>
      <c r="L291">
        <f t="shared" si="27"/>
        <v>4.5</v>
      </c>
      <c r="M291">
        <f t="shared" si="28"/>
        <v>0</v>
      </c>
      <c r="N291">
        <f t="shared" si="29"/>
        <v>0</v>
      </c>
    </row>
    <row r="292" spans="1:14" ht="15">
      <c r="A292" t="s">
        <v>166</v>
      </c>
      <c r="B292" t="s">
        <v>331</v>
      </c>
      <c r="C292" t="s">
        <v>332</v>
      </c>
      <c r="D292">
        <v>0</v>
      </c>
      <c r="E292">
        <v>0</v>
      </c>
      <c r="F292">
        <v>13.67</v>
      </c>
      <c r="G292">
        <f t="shared" si="24"/>
        <v>13.67</v>
      </c>
      <c r="H292" t="s">
        <v>9</v>
      </c>
      <c r="J292">
        <f t="shared" si="25"/>
        <v>13.67</v>
      </c>
      <c r="K292">
        <f t="shared" si="26"/>
        <v>0</v>
      </c>
      <c r="L292">
        <f t="shared" si="27"/>
        <v>0</v>
      </c>
      <c r="M292">
        <f t="shared" si="28"/>
        <v>0</v>
      </c>
      <c r="N292">
        <f t="shared" si="29"/>
        <v>0</v>
      </c>
    </row>
    <row r="293" spans="1:14" ht="15">
      <c r="A293" t="s">
        <v>166</v>
      </c>
      <c r="B293" t="s">
        <v>333</v>
      </c>
      <c r="C293" t="s">
        <v>334</v>
      </c>
      <c r="D293">
        <v>0</v>
      </c>
      <c r="E293">
        <v>0</v>
      </c>
      <c r="F293">
        <v>2</v>
      </c>
      <c r="G293">
        <f t="shared" si="24"/>
        <v>2</v>
      </c>
      <c r="H293" t="s">
        <v>11</v>
      </c>
      <c r="J293">
        <f t="shared" si="25"/>
        <v>0</v>
      </c>
      <c r="K293">
        <f t="shared" si="26"/>
        <v>2</v>
      </c>
      <c r="L293">
        <f t="shared" si="27"/>
        <v>0</v>
      </c>
      <c r="M293">
        <f t="shared" si="28"/>
        <v>0</v>
      </c>
      <c r="N293">
        <f t="shared" si="29"/>
        <v>0</v>
      </c>
    </row>
    <row r="294" spans="1:14" ht="15">
      <c r="A294" t="s">
        <v>166</v>
      </c>
      <c r="B294" t="s">
        <v>333</v>
      </c>
      <c r="C294" t="s">
        <v>334</v>
      </c>
      <c r="D294">
        <v>0</v>
      </c>
      <c r="E294">
        <v>0</v>
      </c>
      <c r="F294">
        <v>2</v>
      </c>
      <c r="G294">
        <f t="shared" si="24"/>
        <v>2</v>
      </c>
      <c r="H294" t="s">
        <v>9</v>
      </c>
      <c r="J294">
        <f t="shared" si="25"/>
        <v>2</v>
      </c>
      <c r="K294">
        <f t="shared" si="26"/>
        <v>0</v>
      </c>
      <c r="L294">
        <f t="shared" si="27"/>
        <v>0</v>
      </c>
      <c r="M294">
        <f t="shared" si="28"/>
        <v>0</v>
      </c>
      <c r="N294">
        <f t="shared" si="29"/>
        <v>0</v>
      </c>
    </row>
    <row r="295" spans="1:14" ht="15">
      <c r="A295" t="s">
        <v>166</v>
      </c>
      <c r="B295" t="s">
        <v>335</v>
      </c>
      <c r="C295" t="s">
        <v>336</v>
      </c>
      <c r="D295">
        <v>0</v>
      </c>
      <c r="E295">
        <v>0</v>
      </c>
      <c r="F295">
        <v>7.75</v>
      </c>
      <c r="G295">
        <f t="shared" si="24"/>
        <v>7.75</v>
      </c>
      <c r="H295" t="s">
        <v>13</v>
      </c>
      <c r="J295">
        <f t="shared" si="25"/>
        <v>0</v>
      </c>
      <c r="K295">
        <f t="shared" si="26"/>
        <v>0</v>
      </c>
      <c r="L295">
        <f t="shared" si="27"/>
        <v>7.75</v>
      </c>
      <c r="M295">
        <f t="shared" si="28"/>
        <v>0</v>
      </c>
      <c r="N295">
        <f t="shared" si="29"/>
        <v>0</v>
      </c>
    </row>
    <row r="296" spans="1:14" ht="15">
      <c r="A296" t="s">
        <v>166</v>
      </c>
      <c r="B296" t="s">
        <v>337</v>
      </c>
      <c r="C296" t="s">
        <v>338</v>
      </c>
      <c r="D296">
        <v>0</v>
      </c>
      <c r="E296">
        <v>0</v>
      </c>
      <c r="F296">
        <v>9.5</v>
      </c>
      <c r="G296">
        <f t="shared" si="24"/>
        <v>9.5</v>
      </c>
      <c r="H296" t="s">
        <v>9</v>
      </c>
      <c r="J296">
        <f t="shared" si="25"/>
        <v>9.5</v>
      </c>
      <c r="K296">
        <f t="shared" si="26"/>
        <v>0</v>
      </c>
      <c r="L296">
        <f t="shared" si="27"/>
        <v>0</v>
      </c>
      <c r="M296">
        <f t="shared" si="28"/>
        <v>0</v>
      </c>
      <c r="N296">
        <f t="shared" si="29"/>
        <v>0</v>
      </c>
    </row>
    <row r="297" spans="1:14" ht="15">
      <c r="A297" t="s">
        <v>166</v>
      </c>
      <c r="B297" t="s">
        <v>339</v>
      </c>
      <c r="C297" t="s">
        <v>340</v>
      </c>
      <c r="D297">
        <v>0</v>
      </c>
      <c r="E297">
        <v>0</v>
      </c>
      <c r="F297">
        <v>5.5</v>
      </c>
      <c r="G297">
        <f t="shared" si="24"/>
        <v>5.5</v>
      </c>
      <c r="H297" t="s">
        <v>52</v>
      </c>
      <c r="J297">
        <f t="shared" si="25"/>
        <v>0</v>
      </c>
      <c r="K297">
        <f t="shared" si="26"/>
        <v>0</v>
      </c>
      <c r="L297">
        <f t="shared" si="27"/>
        <v>0</v>
      </c>
      <c r="M297">
        <f t="shared" si="28"/>
        <v>5.5</v>
      </c>
      <c r="N297">
        <f t="shared" si="29"/>
        <v>0</v>
      </c>
    </row>
    <row r="298" spans="1:14" ht="15">
      <c r="A298" t="s">
        <v>166</v>
      </c>
      <c r="B298" t="s">
        <v>113</v>
      </c>
      <c r="D298">
        <v>0</v>
      </c>
      <c r="E298">
        <v>0</v>
      </c>
      <c r="F298">
        <v>8.5</v>
      </c>
      <c r="G298">
        <f t="shared" si="24"/>
        <v>8.5</v>
      </c>
      <c r="H298" t="s">
        <v>13</v>
      </c>
      <c r="J298">
        <f t="shared" si="25"/>
        <v>0</v>
      </c>
      <c r="K298">
        <f t="shared" si="26"/>
        <v>0</v>
      </c>
      <c r="L298">
        <f t="shared" si="27"/>
        <v>8.5</v>
      </c>
      <c r="M298">
        <f t="shared" si="28"/>
        <v>0</v>
      </c>
      <c r="N298">
        <f t="shared" si="29"/>
        <v>0</v>
      </c>
    </row>
    <row r="299" spans="1:14" ht="15">
      <c r="A299" t="s">
        <v>166</v>
      </c>
      <c r="B299" t="s">
        <v>341</v>
      </c>
      <c r="C299" t="s">
        <v>342</v>
      </c>
      <c r="D299">
        <v>0</v>
      </c>
      <c r="E299">
        <v>0</v>
      </c>
      <c r="F299">
        <v>1</v>
      </c>
      <c r="G299">
        <f t="shared" si="24"/>
        <v>1</v>
      </c>
      <c r="H299" t="s">
        <v>9</v>
      </c>
      <c r="J299">
        <f t="shared" si="25"/>
        <v>1</v>
      </c>
      <c r="K299">
        <f t="shared" si="26"/>
        <v>0</v>
      </c>
      <c r="L299">
        <f t="shared" si="27"/>
        <v>0</v>
      </c>
      <c r="M299">
        <f t="shared" si="28"/>
        <v>0</v>
      </c>
      <c r="N299">
        <f t="shared" si="29"/>
        <v>0</v>
      </c>
    </row>
    <row r="300" spans="1:14" ht="15">
      <c r="A300" t="s">
        <v>166</v>
      </c>
      <c r="B300" t="s">
        <v>341</v>
      </c>
      <c r="C300" t="s">
        <v>342</v>
      </c>
      <c r="D300">
        <v>0</v>
      </c>
      <c r="E300">
        <v>0</v>
      </c>
      <c r="F300">
        <v>1</v>
      </c>
      <c r="G300">
        <f t="shared" si="24"/>
        <v>1</v>
      </c>
      <c r="H300" t="s">
        <v>13</v>
      </c>
      <c r="J300">
        <f t="shared" si="25"/>
        <v>0</v>
      </c>
      <c r="K300">
        <f t="shared" si="26"/>
        <v>0</v>
      </c>
      <c r="L300">
        <f t="shared" si="27"/>
        <v>1</v>
      </c>
      <c r="M300">
        <f t="shared" si="28"/>
        <v>0</v>
      </c>
      <c r="N300">
        <f t="shared" si="29"/>
        <v>0</v>
      </c>
    </row>
    <row r="301" spans="1:14" ht="15">
      <c r="A301" t="s">
        <v>166</v>
      </c>
      <c r="B301" t="s">
        <v>343</v>
      </c>
      <c r="C301" t="s">
        <v>344</v>
      </c>
      <c r="D301">
        <v>0</v>
      </c>
      <c r="E301">
        <v>0</v>
      </c>
      <c r="F301">
        <v>15.38</v>
      </c>
      <c r="G301">
        <f t="shared" si="24"/>
        <v>15.38</v>
      </c>
      <c r="H301" t="s">
        <v>9</v>
      </c>
      <c r="J301">
        <f t="shared" si="25"/>
        <v>15.38</v>
      </c>
      <c r="K301">
        <f t="shared" si="26"/>
        <v>0</v>
      </c>
      <c r="L301">
        <f t="shared" si="27"/>
        <v>0</v>
      </c>
      <c r="M301">
        <f t="shared" si="28"/>
        <v>0</v>
      </c>
      <c r="N301">
        <f t="shared" si="29"/>
        <v>0</v>
      </c>
    </row>
    <row r="302" spans="1:14" ht="15">
      <c r="A302" t="s">
        <v>166</v>
      </c>
      <c r="B302" t="s">
        <v>345</v>
      </c>
      <c r="C302" t="s">
        <v>346</v>
      </c>
      <c r="D302">
        <v>0</v>
      </c>
      <c r="E302">
        <v>0</v>
      </c>
      <c r="F302">
        <v>7.5</v>
      </c>
      <c r="G302">
        <f t="shared" si="24"/>
        <v>7.5</v>
      </c>
      <c r="H302" t="s">
        <v>9</v>
      </c>
      <c r="J302">
        <f t="shared" si="25"/>
        <v>7.5</v>
      </c>
      <c r="K302">
        <f t="shared" si="26"/>
        <v>0</v>
      </c>
      <c r="L302">
        <f t="shared" si="27"/>
        <v>0</v>
      </c>
      <c r="M302">
        <f t="shared" si="28"/>
        <v>0</v>
      </c>
      <c r="N302">
        <f t="shared" si="29"/>
        <v>0</v>
      </c>
    </row>
    <row r="303" spans="1:14" ht="15">
      <c r="A303" t="s">
        <v>166</v>
      </c>
      <c r="B303" t="s">
        <v>347</v>
      </c>
      <c r="C303" t="s">
        <v>348</v>
      </c>
      <c r="D303">
        <v>0</v>
      </c>
      <c r="E303">
        <v>0</v>
      </c>
      <c r="F303">
        <v>5</v>
      </c>
      <c r="G303">
        <f t="shared" si="24"/>
        <v>5</v>
      </c>
      <c r="H303" t="s">
        <v>11</v>
      </c>
      <c r="J303">
        <f t="shared" si="25"/>
        <v>0</v>
      </c>
      <c r="K303">
        <f t="shared" si="26"/>
        <v>5</v>
      </c>
      <c r="L303">
        <f t="shared" si="27"/>
        <v>0</v>
      </c>
      <c r="M303">
        <f t="shared" si="28"/>
        <v>0</v>
      </c>
      <c r="N303">
        <f t="shared" si="29"/>
        <v>0</v>
      </c>
    </row>
    <row r="304" spans="1:14" ht="15">
      <c r="A304" t="s">
        <v>166</v>
      </c>
      <c r="B304" t="s">
        <v>347</v>
      </c>
      <c r="C304" t="s">
        <v>348</v>
      </c>
      <c r="D304">
        <v>0</v>
      </c>
      <c r="E304">
        <v>0</v>
      </c>
      <c r="F304">
        <v>5</v>
      </c>
      <c r="G304">
        <f t="shared" si="24"/>
        <v>5</v>
      </c>
      <c r="H304" t="s">
        <v>9</v>
      </c>
      <c r="J304">
        <f t="shared" si="25"/>
        <v>5</v>
      </c>
      <c r="K304">
        <f t="shared" si="26"/>
        <v>0</v>
      </c>
      <c r="L304">
        <f t="shared" si="27"/>
        <v>0</v>
      </c>
      <c r="M304">
        <f t="shared" si="28"/>
        <v>0</v>
      </c>
      <c r="N304">
        <f t="shared" si="29"/>
        <v>0</v>
      </c>
    </row>
    <row r="305" spans="1:14" ht="15">
      <c r="A305" t="s">
        <v>166</v>
      </c>
      <c r="B305" t="s">
        <v>349</v>
      </c>
      <c r="C305" t="s">
        <v>350</v>
      </c>
      <c r="D305">
        <v>0</v>
      </c>
      <c r="E305">
        <v>0</v>
      </c>
      <c r="F305">
        <v>5.75</v>
      </c>
      <c r="G305">
        <f t="shared" si="24"/>
        <v>5.75</v>
      </c>
      <c r="H305" t="s">
        <v>13</v>
      </c>
      <c r="J305">
        <f t="shared" si="25"/>
        <v>0</v>
      </c>
      <c r="K305">
        <f t="shared" si="26"/>
        <v>0</v>
      </c>
      <c r="L305">
        <f t="shared" si="27"/>
        <v>5.75</v>
      </c>
      <c r="M305">
        <f t="shared" si="28"/>
        <v>0</v>
      </c>
      <c r="N305">
        <f t="shared" si="29"/>
        <v>0</v>
      </c>
    </row>
    <row r="306" spans="1:14" ht="15">
      <c r="A306" t="s">
        <v>166</v>
      </c>
      <c r="B306" t="s">
        <v>351</v>
      </c>
      <c r="C306" t="s">
        <v>352</v>
      </c>
      <c r="D306">
        <v>0</v>
      </c>
      <c r="E306">
        <v>0</v>
      </c>
      <c r="F306">
        <v>4.5</v>
      </c>
      <c r="G306">
        <f t="shared" si="24"/>
        <v>4.5</v>
      </c>
      <c r="H306" t="s">
        <v>11</v>
      </c>
      <c r="J306">
        <f t="shared" si="25"/>
        <v>0</v>
      </c>
      <c r="K306">
        <f t="shared" si="26"/>
        <v>4.5</v>
      </c>
      <c r="L306">
        <f t="shared" si="27"/>
        <v>0</v>
      </c>
      <c r="M306">
        <f t="shared" si="28"/>
        <v>0</v>
      </c>
      <c r="N306">
        <f t="shared" si="29"/>
        <v>0</v>
      </c>
    </row>
    <row r="307" spans="1:14" ht="15">
      <c r="A307" t="s">
        <v>166</v>
      </c>
      <c r="B307" t="s">
        <v>351</v>
      </c>
      <c r="C307" t="s">
        <v>352</v>
      </c>
      <c r="D307">
        <v>0</v>
      </c>
      <c r="E307">
        <v>0</v>
      </c>
      <c r="F307">
        <v>4.5</v>
      </c>
      <c r="G307">
        <f t="shared" si="24"/>
        <v>4.5</v>
      </c>
      <c r="H307" t="s">
        <v>9</v>
      </c>
      <c r="J307">
        <f t="shared" si="25"/>
        <v>4.5</v>
      </c>
      <c r="K307">
        <f t="shared" si="26"/>
        <v>0</v>
      </c>
      <c r="L307">
        <f t="shared" si="27"/>
        <v>0</v>
      </c>
      <c r="M307">
        <f t="shared" si="28"/>
        <v>0</v>
      </c>
      <c r="N307">
        <f t="shared" si="29"/>
        <v>0</v>
      </c>
    </row>
    <row r="308" spans="1:14" ht="15">
      <c r="A308" t="s">
        <v>166</v>
      </c>
      <c r="B308" t="s">
        <v>353</v>
      </c>
      <c r="C308" t="s">
        <v>354</v>
      </c>
      <c r="D308">
        <v>0</v>
      </c>
      <c r="E308">
        <v>0</v>
      </c>
      <c r="F308">
        <v>9</v>
      </c>
      <c r="G308">
        <f t="shared" si="24"/>
        <v>9</v>
      </c>
      <c r="H308" t="s">
        <v>13</v>
      </c>
      <c r="J308">
        <f t="shared" si="25"/>
        <v>0</v>
      </c>
      <c r="K308">
        <f t="shared" si="26"/>
        <v>0</v>
      </c>
      <c r="L308">
        <f t="shared" si="27"/>
        <v>9</v>
      </c>
      <c r="M308">
        <f t="shared" si="28"/>
        <v>0</v>
      </c>
      <c r="N308">
        <f t="shared" si="29"/>
        <v>0</v>
      </c>
    </row>
    <row r="309" spans="1:14" ht="15">
      <c r="A309" t="s">
        <v>166</v>
      </c>
      <c r="B309" t="s">
        <v>355</v>
      </c>
      <c r="C309" t="s">
        <v>356</v>
      </c>
      <c r="D309">
        <v>0</v>
      </c>
      <c r="E309">
        <v>0</v>
      </c>
      <c r="F309">
        <v>14.33</v>
      </c>
      <c r="G309">
        <f t="shared" si="24"/>
        <v>14.33</v>
      </c>
      <c r="H309" t="s">
        <v>9</v>
      </c>
      <c r="J309">
        <f t="shared" si="25"/>
        <v>14.33</v>
      </c>
      <c r="K309">
        <f t="shared" si="26"/>
        <v>0</v>
      </c>
      <c r="L309">
        <f t="shared" si="27"/>
        <v>0</v>
      </c>
      <c r="M309">
        <f t="shared" si="28"/>
        <v>0</v>
      </c>
      <c r="N309">
        <f t="shared" si="29"/>
        <v>0</v>
      </c>
    </row>
    <row r="310" spans="1:14" ht="15">
      <c r="A310" t="s">
        <v>166</v>
      </c>
      <c r="B310" t="s">
        <v>357</v>
      </c>
      <c r="C310" t="s">
        <v>358</v>
      </c>
      <c r="D310">
        <v>0</v>
      </c>
      <c r="E310">
        <v>0</v>
      </c>
      <c r="F310">
        <v>6.52</v>
      </c>
      <c r="G310">
        <f t="shared" si="24"/>
        <v>6.52</v>
      </c>
      <c r="H310" t="s">
        <v>9</v>
      </c>
      <c r="J310">
        <f t="shared" si="25"/>
        <v>6.52</v>
      </c>
      <c r="K310">
        <f t="shared" si="26"/>
        <v>0</v>
      </c>
      <c r="L310">
        <f t="shared" si="27"/>
        <v>0</v>
      </c>
      <c r="M310">
        <f t="shared" si="28"/>
        <v>0</v>
      </c>
      <c r="N310">
        <f t="shared" si="29"/>
        <v>0</v>
      </c>
    </row>
    <row r="311" spans="1:14" ht="15">
      <c r="A311" t="s">
        <v>166</v>
      </c>
      <c r="B311" t="s">
        <v>359</v>
      </c>
      <c r="C311" t="s">
        <v>360</v>
      </c>
      <c r="D311">
        <v>0</v>
      </c>
      <c r="E311">
        <v>0</v>
      </c>
      <c r="F311">
        <v>2.02</v>
      </c>
      <c r="G311">
        <f t="shared" si="24"/>
        <v>2.02</v>
      </c>
      <c r="H311" t="s">
        <v>9</v>
      </c>
      <c r="J311">
        <f t="shared" si="25"/>
        <v>2.02</v>
      </c>
      <c r="K311">
        <f t="shared" si="26"/>
        <v>0</v>
      </c>
      <c r="L311">
        <f t="shared" si="27"/>
        <v>0</v>
      </c>
      <c r="M311">
        <f t="shared" si="28"/>
        <v>0</v>
      </c>
      <c r="N311">
        <f t="shared" si="29"/>
        <v>0</v>
      </c>
    </row>
    <row r="312" spans="1:14" ht="15">
      <c r="A312" t="s">
        <v>166</v>
      </c>
      <c r="B312" t="s">
        <v>361</v>
      </c>
      <c r="C312" t="s">
        <v>362</v>
      </c>
      <c r="D312">
        <v>0</v>
      </c>
      <c r="E312">
        <v>0</v>
      </c>
      <c r="F312">
        <v>26.72</v>
      </c>
      <c r="G312">
        <f t="shared" si="24"/>
        <v>26.72</v>
      </c>
      <c r="H312" t="s">
        <v>13</v>
      </c>
      <c r="J312">
        <f t="shared" si="25"/>
        <v>0</v>
      </c>
      <c r="K312">
        <f t="shared" si="26"/>
        <v>0</v>
      </c>
      <c r="L312">
        <f t="shared" si="27"/>
        <v>26.72</v>
      </c>
      <c r="M312">
        <f t="shared" si="28"/>
        <v>0</v>
      </c>
      <c r="N312">
        <f t="shared" si="29"/>
        <v>0</v>
      </c>
    </row>
    <row r="313" spans="1:14" ht="15">
      <c r="A313" t="s">
        <v>166</v>
      </c>
      <c r="B313" t="s">
        <v>363</v>
      </c>
      <c r="C313" t="s">
        <v>364</v>
      </c>
      <c r="D313">
        <v>0</v>
      </c>
      <c r="E313">
        <v>0</v>
      </c>
      <c r="F313">
        <v>11.68</v>
      </c>
      <c r="G313">
        <f t="shared" si="24"/>
        <v>11.68</v>
      </c>
      <c r="H313" t="s">
        <v>13</v>
      </c>
      <c r="J313">
        <f t="shared" si="25"/>
        <v>0</v>
      </c>
      <c r="K313">
        <f t="shared" si="26"/>
        <v>0</v>
      </c>
      <c r="L313">
        <f t="shared" si="27"/>
        <v>11.68</v>
      </c>
      <c r="M313">
        <f t="shared" si="28"/>
        <v>0</v>
      </c>
      <c r="N313">
        <f t="shared" si="29"/>
        <v>0</v>
      </c>
    </row>
    <row r="314" spans="1:14" ht="15">
      <c r="A314" t="s">
        <v>166</v>
      </c>
      <c r="B314" t="s">
        <v>365</v>
      </c>
      <c r="C314" t="s">
        <v>366</v>
      </c>
      <c r="D314">
        <v>0</v>
      </c>
      <c r="E314">
        <v>0</v>
      </c>
      <c r="F314">
        <v>1</v>
      </c>
      <c r="G314">
        <f t="shared" si="24"/>
        <v>1</v>
      </c>
      <c r="H314" t="s">
        <v>11</v>
      </c>
      <c r="J314">
        <f t="shared" si="25"/>
        <v>0</v>
      </c>
      <c r="K314">
        <f t="shared" si="26"/>
        <v>1</v>
      </c>
      <c r="L314">
        <f t="shared" si="27"/>
        <v>0</v>
      </c>
      <c r="M314">
        <f t="shared" si="28"/>
        <v>0</v>
      </c>
      <c r="N314">
        <f t="shared" si="29"/>
        <v>0</v>
      </c>
    </row>
    <row r="315" spans="1:14" ht="15">
      <c r="A315" t="s">
        <v>166</v>
      </c>
      <c r="B315" t="s">
        <v>365</v>
      </c>
      <c r="C315" t="s">
        <v>366</v>
      </c>
      <c r="D315">
        <v>0</v>
      </c>
      <c r="E315">
        <v>0</v>
      </c>
      <c r="F315">
        <v>1</v>
      </c>
      <c r="G315">
        <f t="shared" si="24"/>
        <v>1</v>
      </c>
      <c r="H315" t="s">
        <v>9</v>
      </c>
      <c r="J315">
        <f t="shared" si="25"/>
        <v>1</v>
      </c>
      <c r="K315">
        <f t="shared" si="26"/>
        <v>0</v>
      </c>
      <c r="L315">
        <f t="shared" si="27"/>
        <v>0</v>
      </c>
      <c r="M315">
        <f t="shared" si="28"/>
        <v>0</v>
      </c>
      <c r="N315">
        <f t="shared" si="29"/>
        <v>0</v>
      </c>
    </row>
    <row r="316" spans="4:7" ht="15">
      <c r="D316">
        <f>SUM(D2:D315)</f>
        <v>1442.5500000010006</v>
      </c>
      <c r="E316">
        <f>SUM(E2:E315)</f>
        <v>1475.1600000000003</v>
      </c>
      <c r="F316">
        <f>SUM(F2:F315)</f>
        <v>1201.3100000000002</v>
      </c>
      <c r="G316">
        <f>SUM(G2:G315)</f>
        <v>4119.020000001001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22.00390625" style="0" customWidth="1"/>
    <col min="3" max="9" width="11.7109375" style="0" customWidth="1"/>
  </cols>
  <sheetData>
    <row r="1" ht="15">
      <c r="A1" t="s">
        <v>368</v>
      </c>
    </row>
    <row r="2" ht="15">
      <c r="C2" t="s">
        <v>6</v>
      </c>
    </row>
    <row r="3" spans="1:9" ht="30">
      <c r="A3" t="s">
        <v>0</v>
      </c>
      <c r="B3" t="s">
        <v>369</v>
      </c>
      <c r="C3" s="20" t="s">
        <v>370</v>
      </c>
      <c r="D3" s="20" t="s">
        <v>13</v>
      </c>
      <c r="E3" s="20" t="s">
        <v>9</v>
      </c>
      <c r="F3" s="20" t="s">
        <v>52</v>
      </c>
      <c r="G3" s="20" t="s">
        <v>11</v>
      </c>
      <c r="H3" s="1" t="s">
        <v>371</v>
      </c>
      <c r="I3" s="1" t="s">
        <v>372</v>
      </c>
    </row>
    <row r="4" spans="1:7" ht="15" hidden="1">
      <c r="A4" t="s">
        <v>7</v>
      </c>
      <c r="B4" t="s">
        <v>373</v>
      </c>
      <c r="C4" s="18"/>
      <c r="D4" s="18"/>
      <c r="E4" s="18"/>
      <c r="F4" s="18"/>
      <c r="G4" s="18"/>
    </row>
    <row r="5" spans="1:7" ht="15" hidden="1">
      <c r="A5" t="s">
        <v>7</v>
      </c>
      <c r="B5" t="s">
        <v>374</v>
      </c>
      <c r="C5" s="18"/>
      <c r="D5" s="18"/>
      <c r="E5" s="18"/>
      <c r="F5" s="18"/>
      <c r="G5" s="18"/>
    </row>
    <row r="6" spans="1:7" ht="15" hidden="1">
      <c r="A6" t="s">
        <v>7</v>
      </c>
      <c r="B6" t="s">
        <v>375</v>
      </c>
      <c r="C6" s="18"/>
      <c r="D6" s="18"/>
      <c r="E6" s="18"/>
      <c r="F6" s="18"/>
      <c r="G6" s="18"/>
    </row>
    <row r="7" spans="1:9" ht="15">
      <c r="A7" t="s">
        <v>7</v>
      </c>
      <c r="B7" t="s">
        <v>376</v>
      </c>
      <c r="C7" s="18">
        <f>SUM(Data!N2:Data!N115)</f>
        <v>0</v>
      </c>
      <c r="D7" s="18">
        <f>SUM(Data!L2:Data!L115)</f>
        <v>893.9900000000001</v>
      </c>
      <c r="E7" s="18">
        <f>SUM(Data!J2:Data!J115)</f>
        <v>270.50500000000005</v>
      </c>
      <c r="F7" s="18">
        <f>SUM(Data!M2:Data!M115)</f>
        <v>10.62</v>
      </c>
      <c r="G7" s="18">
        <f>SUM(Data!K2:Data!K115)</f>
        <v>116.505</v>
      </c>
      <c r="I7" s="18">
        <f>SUM(C7:G7)</f>
        <v>1291.62</v>
      </c>
    </row>
    <row r="8" spans="1:7" ht="15" hidden="1">
      <c r="A8" t="s">
        <v>118</v>
      </c>
      <c r="B8" t="s">
        <v>373</v>
      </c>
      <c r="C8" s="18"/>
      <c r="D8" s="18"/>
      <c r="E8" s="18"/>
      <c r="F8" s="18"/>
      <c r="G8" s="18"/>
    </row>
    <row r="9" spans="1:7" ht="15" hidden="1">
      <c r="A9" t="s">
        <v>118</v>
      </c>
      <c r="B9" t="s">
        <v>374</v>
      </c>
      <c r="C9" s="18"/>
      <c r="D9" s="18"/>
      <c r="E9" s="18"/>
      <c r="F9" s="18"/>
      <c r="G9" s="18"/>
    </row>
    <row r="10" spans="1:7" ht="15" hidden="1">
      <c r="A10" t="s">
        <v>118</v>
      </c>
      <c r="B10" t="s">
        <v>375</v>
      </c>
      <c r="C10" s="18"/>
      <c r="D10" s="18"/>
      <c r="E10" s="18"/>
      <c r="F10" s="18"/>
      <c r="G10" s="18"/>
    </row>
    <row r="11" spans="1:9" ht="15">
      <c r="A11" t="s">
        <v>118</v>
      </c>
      <c r="B11" t="s">
        <v>376</v>
      </c>
      <c r="C11" s="18">
        <f>SUM(Data!N116:Data!N177)</f>
        <v>89.666666667</v>
      </c>
      <c r="D11" s="18">
        <f>SUM(Data!L116:Data!L177)</f>
        <v>120.25</v>
      </c>
      <c r="E11" s="18">
        <f>SUM(Data!J116:Data!J177)</f>
        <v>90.666666667</v>
      </c>
      <c r="F11" s="18">
        <f>SUM(Data!M116:Data!M177)</f>
        <v>0</v>
      </c>
      <c r="G11" s="18">
        <f>SUM(Data!K116:Data!K177)</f>
        <v>43.666666667</v>
      </c>
      <c r="I11" s="18">
        <f>SUM(C11:G11)</f>
        <v>344.25000000100005</v>
      </c>
    </row>
    <row r="12" spans="1:9" ht="15" hidden="1">
      <c r="A12" t="s">
        <v>377</v>
      </c>
      <c r="C12" s="18"/>
      <c r="D12" s="18"/>
      <c r="E12" s="18"/>
      <c r="F12" s="18"/>
      <c r="G12" s="18"/>
      <c r="I12" s="18">
        <f>SUM(C12:G12)</f>
        <v>0</v>
      </c>
    </row>
    <row r="13" spans="1:9" ht="15" hidden="1">
      <c r="A13" t="s">
        <v>378</v>
      </c>
      <c r="C13" s="18"/>
      <c r="D13" s="18"/>
      <c r="E13" s="18"/>
      <c r="F13" s="18"/>
      <c r="G13" s="18"/>
      <c r="I13" s="18">
        <f>SUM(C13:G13)</f>
        <v>0</v>
      </c>
    </row>
    <row r="14" spans="1:9" ht="15" hidden="1">
      <c r="A14" t="s">
        <v>379</v>
      </c>
      <c r="C14" s="18"/>
      <c r="D14" s="18"/>
      <c r="E14" s="18"/>
      <c r="F14" s="18"/>
      <c r="G14" s="18"/>
      <c r="I14" s="18">
        <f>SUM(C14:G14)</f>
        <v>0</v>
      </c>
    </row>
    <row r="15" spans="1:9" ht="15">
      <c r="A15" t="s">
        <v>166</v>
      </c>
      <c r="B15" t="s">
        <v>376</v>
      </c>
      <c r="C15" s="18">
        <f>SUM(Data!N178:Data!N315)</f>
        <v>0</v>
      </c>
      <c r="D15" s="18">
        <f>SUM(Data!L178:Data!L315)</f>
        <v>632</v>
      </c>
      <c r="E15" s="18">
        <f>SUM(Data!J178:Data!J315)</f>
        <v>691.0400000000001</v>
      </c>
      <c r="F15" s="18">
        <f>SUM(Data!M178:Data!M315)</f>
        <v>23.630000000000003</v>
      </c>
      <c r="G15" s="18">
        <f>SUM(Data!K178:Data!K315)</f>
        <v>207.54</v>
      </c>
      <c r="I15" s="18">
        <f>SUM(C15:G15)</f>
        <v>1554.21</v>
      </c>
    </row>
    <row r="16" spans="1:9" ht="15">
      <c r="A16" t="s">
        <v>380</v>
      </c>
      <c r="C16" s="18">
        <f>SUM(Data!N2:Data!N315)</f>
        <v>89.666666667</v>
      </c>
      <c r="D16" s="18">
        <f>SUM(Data!L2:Data!L315)</f>
        <v>1646.240000000001</v>
      </c>
      <c r="E16" s="18">
        <f>SUM(Data!J2:Data!J315)</f>
        <v>1052.2116666670004</v>
      </c>
      <c r="F16" s="18">
        <f>SUM(Data!M2:Data!M315)</f>
        <v>34.25</v>
      </c>
      <c r="G16" s="18">
        <f>SUM(Data!K2:Data!K315)</f>
        <v>367.71166666700003</v>
      </c>
      <c r="I16">
        <f>Data!G316</f>
        <v>4119.020000001001</v>
      </c>
    </row>
    <row r="18" ht="15">
      <c r="A18" t="s">
        <v>381</v>
      </c>
    </row>
    <row r="19" ht="15">
      <c r="C19" t="s">
        <v>6</v>
      </c>
    </row>
    <row r="20" spans="1:9" ht="30.75" thickBot="1">
      <c r="A20" s="2" t="s">
        <v>382</v>
      </c>
      <c r="B20" s="2" t="s">
        <v>383</v>
      </c>
      <c r="C20" s="3" t="s">
        <v>370</v>
      </c>
      <c r="D20" s="3" t="s">
        <v>13</v>
      </c>
      <c r="E20" s="3" t="s">
        <v>9</v>
      </c>
      <c r="F20" s="3" t="s">
        <v>52</v>
      </c>
      <c r="G20" s="3" t="s">
        <v>11</v>
      </c>
      <c r="H20" s="1" t="s">
        <v>371</v>
      </c>
      <c r="I20" s="1" t="s">
        <v>372</v>
      </c>
    </row>
    <row r="21" spans="1:9" ht="15" hidden="1">
      <c r="A21" s="2" t="s">
        <v>7</v>
      </c>
      <c r="B21" s="2" t="s">
        <v>384</v>
      </c>
      <c r="C21" s="4"/>
      <c r="D21" s="5"/>
      <c r="E21" s="5"/>
      <c r="F21" s="5"/>
      <c r="G21" s="6"/>
      <c r="H21" s="7"/>
      <c r="I21" s="7"/>
    </row>
    <row r="22" spans="1:9" ht="15" hidden="1">
      <c r="A22" s="2" t="s">
        <v>7</v>
      </c>
      <c r="B22" s="2" t="s">
        <v>385</v>
      </c>
      <c r="C22" s="8"/>
      <c r="D22" s="9"/>
      <c r="E22" s="9"/>
      <c r="F22" s="9"/>
      <c r="G22" s="10"/>
      <c r="H22" s="7"/>
      <c r="I22" s="7"/>
    </row>
    <row r="23" spans="1:9" ht="15.75" hidden="1" thickBot="1">
      <c r="A23" s="2" t="s">
        <v>7</v>
      </c>
      <c r="B23" s="2" t="s">
        <v>386</v>
      </c>
      <c r="C23" s="8"/>
      <c r="D23" s="9"/>
      <c r="E23" s="9"/>
      <c r="F23" s="9"/>
      <c r="G23" s="10"/>
      <c r="H23" s="7"/>
      <c r="I23" s="7"/>
    </row>
    <row r="24" spans="1:9" ht="15">
      <c r="A24" s="2" t="s">
        <v>7</v>
      </c>
      <c r="B24" s="2" t="s">
        <v>394</v>
      </c>
      <c r="C24" s="21">
        <f>C7/$I$7</f>
        <v>0</v>
      </c>
      <c r="D24" s="22">
        <f>D7/$I$7</f>
        <v>0.6921462968984687</v>
      </c>
      <c r="E24" s="22">
        <f>E7/$I$7</f>
        <v>0.2094307923383039</v>
      </c>
      <c r="F24" s="22">
        <f>F7/$I$7</f>
        <v>0.008222232545175826</v>
      </c>
      <c r="G24" s="23">
        <f>G7/$I$7</f>
        <v>0.09020067821805175</v>
      </c>
      <c r="H24" s="7"/>
      <c r="I24" s="7">
        <f>I7/$I$7</f>
        <v>1</v>
      </c>
    </row>
    <row r="25" spans="1:9" ht="15" hidden="1">
      <c r="A25" s="2" t="s">
        <v>118</v>
      </c>
      <c r="B25" s="2" t="s">
        <v>384</v>
      </c>
      <c r="C25" s="24"/>
      <c r="D25" s="25"/>
      <c r="E25" s="25"/>
      <c r="F25" s="25"/>
      <c r="G25" s="26"/>
      <c r="H25" s="7"/>
      <c r="I25" s="7">
        <f>I8/$I$11</f>
        <v>0</v>
      </c>
    </row>
    <row r="26" spans="1:9" ht="15" hidden="1">
      <c r="A26" s="2" t="s">
        <v>118</v>
      </c>
      <c r="B26" s="2" t="s">
        <v>385</v>
      </c>
      <c r="C26" s="24"/>
      <c r="D26" s="25"/>
      <c r="E26" s="25"/>
      <c r="F26" s="25"/>
      <c r="G26" s="26"/>
      <c r="H26" s="7"/>
      <c r="I26" s="7">
        <f>I9/$I$11</f>
        <v>0</v>
      </c>
    </row>
    <row r="27" spans="1:9" ht="15" hidden="1">
      <c r="A27" s="2" t="s">
        <v>118</v>
      </c>
      <c r="B27" s="2" t="s">
        <v>386</v>
      </c>
      <c r="C27" s="24"/>
      <c r="D27" s="25"/>
      <c r="E27" s="25"/>
      <c r="F27" s="25"/>
      <c r="G27" s="26"/>
      <c r="H27" s="7"/>
      <c r="I27" s="7">
        <f>I10/$I$11</f>
        <v>0</v>
      </c>
    </row>
    <row r="28" spans="1:9" ht="15">
      <c r="A28" s="2" t="s">
        <v>118</v>
      </c>
      <c r="B28" s="2" t="s">
        <v>394</v>
      </c>
      <c r="C28" s="24">
        <f>C11/$I$11</f>
        <v>0.2604696199469558</v>
      </c>
      <c r="D28" s="25">
        <f>D11/$I$11</f>
        <v>0.34931009440711885</v>
      </c>
      <c r="E28" s="25">
        <f>E11/$I$11</f>
        <v>0.263374485596911</v>
      </c>
      <c r="F28" s="25">
        <f>F11/$I$11</f>
        <v>0</v>
      </c>
      <c r="G28" s="26">
        <f>G11/$I$11</f>
        <v>0.12684580004901425</v>
      </c>
      <c r="H28" s="7"/>
      <c r="I28" s="7">
        <f>I11/$I$11</f>
        <v>1</v>
      </c>
    </row>
    <row r="29" spans="1:9" ht="15" hidden="1">
      <c r="A29" s="2" t="s">
        <v>166</v>
      </c>
      <c r="B29" s="2" t="s">
        <v>384</v>
      </c>
      <c r="C29" s="24"/>
      <c r="D29" s="25"/>
      <c r="E29" s="25"/>
      <c r="F29" s="25"/>
      <c r="G29" s="26"/>
      <c r="H29" s="7"/>
      <c r="I29" s="7"/>
    </row>
    <row r="30" spans="1:9" ht="15" hidden="1">
      <c r="A30" s="2" t="s">
        <v>166</v>
      </c>
      <c r="B30" s="2" t="s">
        <v>385</v>
      </c>
      <c r="C30" s="24"/>
      <c r="D30" s="25"/>
      <c r="E30" s="25"/>
      <c r="F30" s="25"/>
      <c r="G30" s="26"/>
      <c r="H30" s="7"/>
      <c r="I30" s="7"/>
    </row>
    <row r="31" spans="1:9" ht="15" hidden="1">
      <c r="A31" s="2" t="s">
        <v>166</v>
      </c>
      <c r="B31" s="2" t="s">
        <v>386</v>
      </c>
      <c r="C31" s="24"/>
      <c r="D31" s="25"/>
      <c r="E31" s="25"/>
      <c r="F31" s="25"/>
      <c r="G31" s="26"/>
      <c r="H31" s="7"/>
      <c r="I31" s="7"/>
    </row>
    <row r="32" spans="1:9" ht="15">
      <c r="A32" s="2" t="s">
        <v>166</v>
      </c>
      <c r="B32" s="2" t="s">
        <v>394</v>
      </c>
      <c r="C32" s="24">
        <f>C15/$I$15</f>
        <v>0</v>
      </c>
      <c r="D32" s="25">
        <f>D15/$I$15</f>
        <v>0.4066374556848817</v>
      </c>
      <c r="E32" s="25">
        <f>E15/$I$15</f>
        <v>0.4446246002792416</v>
      </c>
      <c r="F32" s="25">
        <f>F15/$I$15</f>
        <v>0.01520386562948379</v>
      </c>
      <c r="G32" s="26">
        <f>G15/$I$15</f>
        <v>0.13353407840639295</v>
      </c>
      <c r="H32" s="7"/>
      <c r="I32" s="7"/>
    </row>
    <row r="33" spans="1:9" ht="15" hidden="1">
      <c r="A33" s="2" t="s">
        <v>387</v>
      </c>
      <c r="B33" s="2" t="s">
        <v>384</v>
      </c>
      <c r="C33" s="24"/>
      <c r="D33" s="25"/>
      <c r="E33" s="25"/>
      <c r="F33" s="25"/>
      <c r="G33" s="26"/>
      <c r="H33" s="7"/>
      <c r="I33" s="7">
        <f>I12/$I$16</f>
        <v>0</v>
      </c>
    </row>
    <row r="34" spans="1:9" ht="15" hidden="1">
      <c r="A34" s="2" t="s">
        <v>387</v>
      </c>
      <c r="B34" s="2" t="s">
        <v>385</v>
      </c>
      <c r="C34" s="24"/>
      <c r="D34" s="25"/>
      <c r="E34" s="25"/>
      <c r="F34" s="25"/>
      <c r="G34" s="26"/>
      <c r="H34" s="7"/>
      <c r="I34" s="7">
        <f>I13/$I$16</f>
        <v>0</v>
      </c>
    </row>
    <row r="35" spans="1:9" ht="15" hidden="1">
      <c r="A35" s="2" t="s">
        <v>387</v>
      </c>
      <c r="B35" s="2" t="s">
        <v>386</v>
      </c>
      <c r="C35" s="24"/>
      <c r="D35" s="25"/>
      <c r="E35" s="25"/>
      <c r="F35" s="25"/>
      <c r="G35" s="26"/>
      <c r="H35" s="7"/>
      <c r="I35" s="7">
        <f>I14/$I$16</f>
        <v>0</v>
      </c>
    </row>
    <row r="36" spans="1:9" ht="15.75" thickBot="1">
      <c r="A36" s="2" t="s">
        <v>387</v>
      </c>
      <c r="B36" s="2" t="s">
        <v>394</v>
      </c>
      <c r="C36" s="27">
        <f>SUM(Data!N2:Data!N315)/$I$16</f>
        <v>0.021768932092337063</v>
      </c>
      <c r="D36" s="28">
        <f>SUM(Data!L2:Data!L315)/$I$16</f>
        <v>0.3996678821660494</v>
      </c>
      <c r="E36" s="28">
        <f>SUM(Data!J2:Data!J315)/$I$16</f>
        <v>0.2554519440708578</v>
      </c>
      <c r="F36" s="28">
        <f>SUM(Data!M2:Data!M315)/$I$16</f>
        <v>0.008315084656056945</v>
      </c>
      <c r="G36" s="29">
        <f>SUM(Data!K2:Data!K315)/$I$16</f>
        <v>0.08927163904688754</v>
      </c>
      <c r="H36" s="7"/>
      <c r="I36" s="7">
        <f>I16/$I$16</f>
        <v>1</v>
      </c>
    </row>
    <row r="37" ht="44.25" customHeight="1" thickBot="1"/>
    <row r="38" spans="2:5" ht="15.75" thickBot="1">
      <c r="B38" s="11"/>
      <c r="C38" s="12" t="s">
        <v>166</v>
      </c>
      <c r="D38" s="12" t="s">
        <v>7</v>
      </c>
      <c r="E38" s="12" t="s">
        <v>118</v>
      </c>
    </row>
    <row r="39" spans="2:5" ht="15">
      <c r="B39" s="13" t="s">
        <v>388</v>
      </c>
      <c r="C39" s="14">
        <f>F32</f>
        <v>0.01520386562948379</v>
      </c>
      <c r="D39" s="14">
        <f>F24</f>
        <v>0.008222232545175826</v>
      </c>
      <c r="E39" s="14">
        <f>F28</f>
        <v>0</v>
      </c>
    </row>
    <row r="40" spans="2:5" ht="15">
      <c r="B40" s="15" t="s">
        <v>389</v>
      </c>
      <c r="C40" s="14">
        <f>G32</f>
        <v>0.13353407840639295</v>
      </c>
      <c r="D40" s="14">
        <f>G24</f>
        <v>0.09020067821805175</v>
      </c>
      <c r="E40" s="14">
        <f>G28</f>
        <v>0.12684580004901425</v>
      </c>
    </row>
    <row r="41" spans="2:5" ht="15">
      <c r="B41" s="15" t="s">
        <v>390</v>
      </c>
      <c r="C41" s="14">
        <f>E32</f>
        <v>0.4446246002792416</v>
      </c>
      <c r="D41" s="14">
        <f>E24</f>
        <v>0.2094307923383039</v>
      </c>
      <c r="E41" s="14">
        <f>E28</f>
        <v>0.263374485596911</v>
      </c>
    </row>
    <row r="42" spans="2:5" ht="15">
      <c r="B42" s="15" t="s">
        <v>391</v>
      </c>
      <c r="C42" s="14">
        <f>D32</f>
        <v>0.4066374556848817</v>
      </c>
      <c r="D42" s="14">
        <f>D24</f>
        <v>0.6921462968984687</v>
      </c>
      <c r="E42" s="14">
        <f>D28</f>
        <v>0.34931009440711885</v>
      </c>
    </row>
    <row r="43" spans="2:5" ht="15.75" thickBot="1">
      <c r="B43" s="15" t="s">
        <v>392</v>
      </c>
      <c r="C43" s="16">
        <f>C32</f>
        <v>0</v>
      </c>
      <c r="D43" s="16">
        <f>C24</f>
        <v>0</v>
      </c>
      <c r="E43" s="16">
        <f>C28</f>
        <v>0.2604696199469558</v>
      </c>
    </row>
    <row r="44" spans="2:5" ht="16.5" thickBot="1" thickTop="1">
      <c r="B44" s="19" t="s">
        <v>393</v>
      </c>
      <c r="C44" s="17">
        <f>1-(SUM(C39:C43))</f>
        <v>0</v>
      </c>
      <c r="D44" s="17">
        <f>1-(SUM(D39:D43))</f>
        <v>0</v>
      </c>
      <c r="E44" s="17">
        <f>1-(SUM(E39:E43))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 Radziwill</cp:lastModifiedBy>
  <dcterms:created xsi:type="dcterms:W3CDTF">2009-07-21T17:45:22Z</dcterms:created>
  <dcterms:modified xsi:type="dcterms:W3CDTF">2009-07-21T18:22:16Z</dcterms:modified>
  <cp:category/>
  <cp:version/>
  <cp:contentType/>
  <cp:contentStatus/>
</cp:coreProperties>
</file>